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Ostatne dokumenty\ZsNH 2020.2021.2022\2022\REVIZIE\PHZ\2. Revízie el. inštalácie 2022\"/>
    </mc:Choice>
  </mc:AlternateContent>
  <bookViews>
    <workbookView xWindow="240" yWindow="60" windowWidth="28800" windowHeight="14310" tabRatio="500"/>
  </bookViews>
  <sheets>
    <sheet name="Zadanie" sheetId="3" r:id="rId1"/>
  </sheets>
  <definedNames>
    <definedName name="fakt1R">#REF!</definedName>
    <definedName name="_xlnm.Print_Titles" localSheetId="0">Zadanie!$8:$10</definedName>
    <definedName name="_xlnm.Print_Area" localSheetId="0">Zadanie!$A:$N</definedName>
  </definedNames>
  <calcPr calcId="162913"/>
  <extLst>
    <ext uri="smNativeData">
      <pm:revision xmlns:pm="smNativeData" day="1606755905" val="978" rev="124" revOS="4" revMin="124" revMax="0"/>
      <pm:docPrefs xmlns:pm="smNativeData" id="1606755905" fixedDigits="0" showNotice="1" showFrameBounds="1" autoChart="1" recalcOnPrint="1" recalcOnCopy="1" finalRounding="1" compatTextArt="1" tab="567" useDefinedPrintRange="1" printArea="currentSheet"/>
      <pm:compatibility xmlns:pm="smNativeData" id="1606755905" overlapCells="1"/>
      <pm:defCurrency xmlns:pm="smNativeData" id="1606755905"/>
    </ext>
  </extLst>
</workbook>
</file>

<file path=xl/calcChain.xml><?xml version="1.0" encoding="utf-8"?>
<calcChain xmlns="http://schemas.openxmlformats.org/spreadsheetml/2006/main">
  <c r="V38" i="3" l="1"/>
  <c r="V40" i="3" s="1"/>
  <c r="V42" i="3" s="1"/>
  <c r="I38" i="3"/>
  <c r="I40" i="3" s="1"/>
  <c r="I42" i="3" s="1"/>
  <c r="N37" i="3"/>
  <c r="L37" i="3"/>
  <c r="J37" i="3"/>
  <c r="H37" i="3"/>
  <c r="N36" i="3"/>
  <c r="L36" i="3"/>
  <c r="J36" i="3"/>
  <c r="H36" i="3"/>
  <c r="N35" i="3"/>
  <c r="L35" i="3"/>
  <c r="J35" i="3"/>
  <c r="H35" i="3"/>
  <c r="N34" i="3"/>
  <c r="L34" i="3"/>
  <c r="J34" i="3"/>
  <c r="H34" i="3"/>
  <c r="N33" i="3"/>
  <c r="L33" i="3"/>
  <c r="J33" i="3"/>
  <c r="H33" i="3"/>
  <c r="N32" i="3"/>
  <c r="L32" i="3"/>
  <c r="J32" i="3"/>
  <c r="H32" i="3"/>
  <c r="N31" i="3"/>
  <c r="L31" i="3"/>
  <c r="J31" i="3"/>
  <c r="H31" i="3"/>
  <c r="N30" i="3"/>
  <c r="L30" i="3"/>
  <c r="J30" i="3"/>
  <c r="H30" i="3"/>
  <c r="N29" i="3"/>
  <c r="L29" i="3"/>
  <c r="J29" i="3"/>
  <c r="H29" i="3"/>
  <c r="N28" i="3"/>
  <c r="L28" i="3"/>
  <c r="J28" i="3"/>
  <c r="H28" i="3"/>
  <c r="N27" i="3"/>
  <c r="L27" i="3"/>
  <c r="J27" i="3"/>
  <c r="H27" i="3"/>
  <c r="N26" i="3"/>
  <c r="L26" i="3"/>
  <c r="J26" i="3"/>
  <c r="H26" i="3"/>
  <c r="N25" i="3"/>
  <c r="L25" i="3"/>
  <c r="J25" i="3"/>
  <c r="H25" i="3"/>
  <c r="N24" i="3"/>
  <c r="L24" i="3"/>
  <c r="J24" i="3"/>
  <c r="H24" i="3"/>
  <c r="N23" i="3"/>
  <c r="L23" i="3"/>
  <c r="J23" i="3"/>
  <c r="H23" i="3"/>
  <c r="N22" i="3"/>
  <c r="L22" i="3"/>
  <c r="J22" i="3"/>
  <c r="H22" i="3"/>
  <c r="N21" i="3"/>
  <c r="L21" i="3"/>
  <c r="J21" i="3"/>
  <c r="H21" i="3"/>
  <c r="N20" i="3"/>
  <c r="L20" i="3"/>
  <c r="J20" i="3"/>
  <c r="H20" i="3"/>
  <c r="N19" i="3"/>
  <c r="L19" i="3"/>
  <c r="J19" i="3"/>
  <c r="H19" i="3"/>
  <c r="N18" i="3"/>
  <c r="L18" i="3"/>
  <c r="J18" i="3"/>
  <c r="H18" i="3"/>
  <c r="N17" i="3"/>
  <c r="L17" i="3"/>
  <c r="J17" i="3"/>
  <c r="H17" i="3"/>
  <c r="N16" i="3"/>
  <c r="L16" i="3"/>
  <c r="J16" i="3"/>
  <c r="H16" i="3"/>
  <c r="N15" i="3"/>
  <c r="L15" i="3"/>
  <c r="J15" i="3"/>
  <c r="H15" i="3"/>
  <c r="N14" i="3"/>
  <c r="N38" i="3" s="1"/>
  <c r="N40" i="3" s="1"/>
  <c r="N42" i="3" s="1"/>
  <c r="L14" i="3"/>
  <c r="L38" i="3" s="1"/>
  <c r="L40" i="3" s="1"/>
  <c r="L42" i="3" s="1"/>
  <c r="J14" i="3"/>
  <c r="J38" i="3" s="1"/>
  <c r="H14" i="3"/>
  <c r="H38" i="3" s="1"/>
  <c r="H40" i="3" s="1"/>
  <c r="H42" i="3" s="1"/>
  <c r="D8" i="3"/>
  <c r="J40" i="3" l="1"/>
  <c r="E38" i="3"/>
  <c r="J42" i="3" l="1"/>
  <c r="E42" i="3" s="1"/>
  <c r="E40" i="3"/>
</calcChain>
</file>

<file path=xl/sharedStrings.xml><?xml version="1.0" encoding="utf-8"?>
<sst xmlns="http://schemas.openxmlformats.org/spreadsheetml/2006/main" count="381" uniqueCount="138">
  <si>
    <t>V module</t>
  </si>
  <si>
    <t>Hlavička1</t>
  </si>
  <si>
    <t>Mena</t>
  </si>
  <si>
    <t>Hlavička2</t>
  </si>
  <si>
    <t>Obdobie</t>
  </si>
  <si>
    <t>Počet des.miest</t>
  </si>
  <si>
    <t>Formát</t>
  </si>
  <si>
    <t xml:space="preserve">Projektant: </t>
  </si>
  <si>
    <t>Rozpočet</t>
  </si>
  <si>
    <t>Prehľad rozpočtových nákladov v</t>
  </si>
  <si>
    <t>EUR</t>
  </si>
  <si>
    <t>Čerpanie</t>
  </si>
  <si>
    <t>Súpis vykonaných prác a dodávok v</t>
  </si>
  <si>
    <t>za obdobie</t>
  </si>
  <si>
    <t>Mesiac 2011</t>
  </si>
  <si>
    <t>VK</t>
  </si>
  <si>
    <t>Prehľad kalkulovaných nákladov v</t>
  </si>
  <si>
    <t>VF</t>
  </si>
  <si>
    <t>N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</si>
  <si>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</si>
  <si>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</si>
  <si>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</si>
  <si>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</si>
  <si>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</si>
  <si>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</si>
  <si>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</si>
  <si>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Konštrukcie</t>
  </si>
  <si>
    <t>Špecifikovaný</t>
  </si>
  <si>
    <t>Spolu</t>
  </si>
  <si>
    <t>Hmotnosť v tonách</t>
  </si>
  <si>
    <t>Suť v tonách</t>
  </si>
  <si>
    <t>Pozícia</t>
  </si>
  <si>
    <t>Vyňatý</t>
  </si>
  <si>
    <t>Vysoká sadzba</t>
  </si>
  <si>
    <t>Typ</t>
  </si>
  <si>
    <t>Nh</t>
  </si>
  <si>
    <t>X</t>
  </si>
  <si>
    <t>Y</t>
  </si>
  <si>
    <t>Klasifikácia</t>
  </si>
  <si>
    <t>Katalógové</t>
  </si>
  <si>
    <t>AC</t>
  </si>
  <si>
    <t>AD</t>
  </si>
  <si>
    <t>Jedn. cena</t>
  </si>
  <si>
    <t>Index JC</t>
  </si>
  <si>
    <t>Index mn.</t>
  </si>
  <si>
    <t>číslo</t>
  </si>
  <si>
    <t>cen.</t>
  </si>
  <si>
    <t>výkaz-výmer</t>
  </si>
  <si>
    <t>výmera</t>
  </si>
  <si>
    <t>jednotka</t>
  </si>
  <si>
    <t>cena</t>
  </si>
  <si>
    <t>a práce</t>
  </si>
  <si>
    <t>materiál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</si>
  <si>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</si>
  <si>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</si>
  <si>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</si>
  <si>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</si>
  <si>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</si>
  <si>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</si>
  <si>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</si>
  <si>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produkcie</t>
  </si>
  <si>
    <t>ceny</t>
  </si>
  <si>
    <t xml:space="preserve">Odberateľ: NEMOCNICA POPRAD, a.s. </t>
  </si>
  <si>
    <t xml:space="preserve">Spracoval: Jozef Dvornický                         </t>
  </si>
  <si>
    <t xml:space="preserve">JKSO : </t>
  </si>
  <si>
    <t xml:space="preserve">Dátum:   .  .    </t>
  </si>
  <si>
    <t>Stavba :OPaOS EZ - NEMOCNICA POPRAD, a.s.</t>
  </si>
  <si>
    <t>Objekt :OPaOS EZ - POLIKLINIKA DOSPELÝCH 3. NP - RIADITEĽSTVO, KANCELÁRIE</t>
  </si>
  <si>
    <t>M</t>
  </si>
  <si>
    <t>Zaradenie</t>
  </si>
  <si>
    <t>pre KL</t>
  </si>
  <si>
    <t>Lev0</t>
  </si>
  <si>
    <t>pozícia</t>
  </si>
  <si>
    <t>PRÁCE A DODÁVKY M</t>
  </si>
  <si>
    <t>M48 - Periodické prevádzkové revízie</t>
  </si>
  <si>
    <t xml:space="preserve">       </t>
  </si>
  <si>
    <t>948</t>
  </si>
  <si>
    <t>480101001</t>
  </si>
  <si>
    <t>Kontrola rozvod. zariaď. prípojkovej skrine</t>
  </si>
  <si>
    <t>kus</t>
  </si>
  <si>
    <t xml:space="preserve">                    </t>
  </si>
  <si>
    <t/>
  </si>
  <si>
    <t>45.00.00</t>
  </si>
  <si>
    <t>MK</t>
  </si>
  <si>
    <t>S</t>
  </si>
  <si>
    <t>480101002</t>
  </si>
  <si>
    <t>Kontrola rozvod. zariaď. rozvadzača do 10 prístrojov</t>
  </si>
  <si>
    <t>pole</t>
  </si>
  <si>
    <t>480101003</t>
  </si>
  <si>
    <t>Kontrola rozvod. zariaď. rozvadzača 10 až 30 prístrojov</t>
  </si>
  <si>
    <t>480101004</t>
  </si>
  <si>
    <t>Kontrola rozvod. zariaď. rozvadzača nad 30 prístrojov</t>
  </si>
  <si>
    <t>480103001</t>
  </si>
  <si>
    <t>Kontrola el. inšt. v priest. bezpečnom do 5 vývodov</t>
  </si>
  <si>
    <t>okruh</t>
  </si>
  <si>
    <t>480103002</t>
  </si>
  <si>
    <t>Kontrola el. inšt. v priest. bezpečnom 5 až 10 vývodov</t>
  </si>
  <si>
    <t>480103003</t>
  </si>
  <si>
    <t>Kontrola el. inšt. v priest. bezpečnom nad 10 vývodov</t>
  </si>
  <si>
    <t>480104001</t>
  </si>
  <si>
    <t>Kontrola svetel.spotr. pevných v bezpečnom priestore</t>
  </si>
  <si>
    <t>480106001</t>
  </si>
  <si>
    <t>Meranie izolačného odporu na prívode do rozvádzača</t>
  </si>
  <si>
    <t>meranie</t>
  </si>
  <si>
    <t>480106003</t>
  </si>
  <si>
    <t>Meranie izolačného odporu vnútor. zapojenia rozvádzača</t>
  </si>
  <si>
    <t>480106004</t>
  </si>
  <si>
    <t>Meranie iz. odporu 1. a 3. fáz. okruhu rozv. do 5 vývodov</t>
  </si>
  <si>
    <t>480106005</t>
  </si>
  <si>
    <t>Meranie iz. odporu 1. a 3. fáz. okruhu rozv. 5 až 10 vývodov</t>
  </si>
  <si>
    <t>480106006</t>
  </si>
  <si>
    <t>Meranie iz. odporu 1. a 3. fáz. okruhu rozv. nad 10 vývodov</t>
  </si>
  <si>
    <t>480106009</t>
  </si>
  <si>
    <t>Meranie impedancie smyčky vypínača na zariadeniach</t>
  </si>
  <si>
    <t>480106012</t>
  </si>
  <si>
    <t>Meranie prechodového odporu ochranného spojenia</t>
  </si>
  <si>
    <t>480106013</t>
  </si>
  <si>
    <t>Meranie skúšanie a preverenie ochrany chráničom</t>
  </si>
  <si>
    <t>480106016</t>
  </si>
  <si>
    <t>Meranie základných elektrických veličin (U, I, P, A, cos)</t>
  </si>
  <si>
    <t>480107001</t>
  </si>
  <si>
    <t>Vypnutie vedenia, preskúšanie a zaistenie vypnutého stavu</t>
  </si>
  <si>
    <t>480107002</t>
  </si>
  <si>
    <t>Zaistenie cieľa neoznačeného okruhu a označenie okruhu</t>
  </si>
  <si>
    <t>480107004</t>
  </si>
  <si>
    <t>Demontáž a montáž krytu rozvádzača, rozvodnice</t>
  </si>
  <si>
    <t>480107008</t>
  </si>
  <si>
    <t>Dem. a montáž krytu el. prístroja, spotrebiča, inšt. krabice</t>
  </si>
  <si>
    <t>480107011</t>
  </si>
  <si>
    <t>Kontr. skrat. pomerov v rozvádzači a výp. schopnosti prístr.</t>
  </si>
  <si>
    <t>480107012</t>
  </si>
  <si>
    <t>Kontrola dimenzie vedenia na oteplenie pri skrate</t>
  </si>
  <si>
    <t>480109002</t>
  </si>
  <si>
    <t>Zistenie zákl. údajov a správa pri cene revízie nad 100,- € 20% z rozpočtu</t>
  </si>
  <si>
    <t xml:space="preserve">M48 - Periodické prevádzkové revízie  spolu: </t>
  </si>
  <si>
    <t xml:space="preserve">PRÁCE A DODÁVKY M  spolu: </t>
  </si>
  <si>
    <t>Za rozpočet celkom</t>
  </si>
  <si>
    <t xml:space="preserve">Dodávateľ: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</si>
</sst>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_-* #,##0\ &quot;Sk&quot;_-;\-* #,##0\ &quot;Sk&quot;_-;_-* &quot;-&quot;\ &quot;Sk&quot;_-;_-@_-"/>
    <numFmt numFmtId="165" formatCode="#,##0.0"/>
    <numFmt numFmtId="166" formatCode="#,##0.0000"/>
    <numFmt numFmtId="167" formatCode="#,##0.000"/>
    <numFmt numFmtId="168" formatCode="#,##0&quot; Sk&quot;;[Red]&quot;-&quot;#,##0&quot; Sk&quot;"/>
    <numFmt numFmtId="169" formatCode="_ * #,##0_ ;_ * \-#,##0_ ;_ * &quot;-&quot;_ ;_ @_ "/>
    <numFmt numFmtId="170" formatCode="_(&quot;$&quot;* #,##0_);_(&quot;$&quot;* \(#,##0\);_(&quot;$&quot;* &quot;-&quot;_);_(@_)"/>
    <numFmt numFmtId="171" formatCode="#,##0.00000"/>
    <numFmt numFmtId="172" formatCode="_(&quot;$&quot;* #,##0.00_);_(&quot;$&quot;* \(#,##0.00\);_(&quot;$&quot;* &quot;-&quot;??_);_(@_)"/>
    <numFmt numFmtId="173" formatCode="_ * #,##0.00_ ;_ * \-#,##0.00_ ;_ * &quot;-&quot;??_ ;_ @_ "/>
    <numFmt numFmtId="174" formatCode="0.000"/>
  </numFmts>
  <fonts count="30">
    <font>
      <sz val="10"/>
      <color rgb="FF000000"/>
      <name val="Arial"/>
      <family val="2"/>
      <charset val="238"/>
    </font>
    <font>
      <sz val="8"/>
      <color rgb="FF000000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b/>
      <sz val="8"/>
      <color rgb="FF000000"/>
      <name val="Arial Narrow"/>
      <family val="2"/>
      <charset val="238"/>
    </font>
    <font>
      <sz val="8"/>
      <color rgb="FFFFFFFF"/>
      <name val="Arial Narrow"/>
      <family val="2"/>
      <charset val="238"/>
    </font>
    <font>
      <b/>
      <sz val="8"/>
      <color rgb="FFFFFFFF"/>
      <name val="Arial Narrow"/>
      <family val="2"/>
      <charset val="238"/>
    </font>
    <font>
      <sz val="8"/>
      <color rgb="FF0000FF"/>
      <name val="Arial Narrow"/>
      <family val="2"/>
      <charset val="238"/>
    </font>
    <font>
      <sz val="7.5"/>
      <color rgb="FFFFFFFF"/>
      <name val="Arial Narrow"/>
      <family val="2"/>
      <charset val="238"/>
    </font>
    <font>
      <u/>
      <sz val="11"/>
      <color rgb="FF800080"/>
      <name val="Calibri"/>
      <family val="2"/>
      <charset val="238"/>
    </font>
    <font>
      <sz val="11"/>
      <color rgb="FF000000"/>
      <name val="Calibri"/>
      <family val="2"/>
      <charset val="238"/>
    </font>
    <font>
      <u/>
      <sz val="11"/>
      <color rgb="FF0000FF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Arial CE"/>
      <family val="2"/>
      <charset val="238"/>
    </font>
    <font>
      <sz val="11"/>
      <color rgb="FF9C0006"/>
      <name val="Calibri"/>
      <family val="2"/>
      <charset val="238"/>
    </font>
    <font>
      <sz val="11"/>
      <color rgb="FFFFFFFF"/>
      <name val="Calibri"/>
      <family val="2"/>
      <charset val="238"/>
    </font>
    <font>
      <b/>
      <sz val="11"/>
      <color rgb="FFFFFFFF"/>
      <name val="Calibri"/>
      <family val="2"/>
      <charset val="238"/>
    </font>
    <font>
      <b/>
      <sz val="13"/>
      <color rgb="FF44546A"/>
      <name val="Calibri"/>
      <family val="2"/>
      <charset val="238"/>
    </font>
    <font>
      <b/>
      <sz val="15"/>
      <color rgb="FF44546A"/>
      <name val="Calibri"/>
      <family val="2"/>
      <charset val="238"/>
    </font>
    <font>
      <sz val="11"/>
      <color rgb="FFFA7D00"/>
      <name val="Calibri"/>
      <family val="2"/>
      <charset val="238"/>
    </font>
    <font>
      <sz val="11"/>
      <color rgb="FF9C6500"/>
      <name val="Calibri"/>
      <family val="2"/>
      <charset val="238"/>
    </font>
    <font>
      <b/>
      <sz val="18"/>
      <color rgb="FF44546A"/>
      <name val="Calibri"/>
      <family val="2"/>
      <charset val="238"/>
    </font>
    <font>
      <b/>
      <sz val="11"/>
      <color rgb="FF3F3F3F"/>
      <name val="Calibri"/>
      <family val="2"/>
      <charset val="238"/>
    </font>
    <font>
      <sz val="11"/>
      <color rgb="FF006100"/>
      <name val="Calibri"/>
      <family val="2"/>
      <charset val="238"/>
    </font>
    <font>
      <b/>
      <sz val="11"/>
      <color rgb="FF44546A"/>
      <name val="Calibri"/>
      <family val="2"/>
      <charset val="238"/>
    </font>
    <font>
      <b/>
      <sz val="7"/>
      <color rgb="FF000000"/>
      <name val="Letter Gothic CE"/>
      <charset val="238"/>
    </font>
    <font>
      <i/>
      <sz val="11"/>
      <color rgb="FF7F7F7F"/>
      <name val="Calibri"/>
      <family val="2"/>
      <charset val="238"/>
    </font>
    <font>
      <b/>
      <sz val="11"/>
      <color rgb="FFFA7D00"/>
      <name val="Calibri"/>
      <family val="2"/>
      <charset val="238"/>
    </font>
    <font>
      <sz val="11"/>
      <color rgb="FF3F3F76"/>
      <name val="Calibri"/>
      <family val="2"/>
      <charset val="238"/>
    </font>
    <font>
      <b/>
      <sz val="18"/>
      <color rgb="FF333399"/>
      <name val="Cambria"/>
      <family val="1"/>
      <charset val="238"/>
    </font>
  </fonts>
  <fills count="50">
    <fill>
      <patternFill patternType="none"/>
    </fill>
    <fill>
      <patternFill patternType="gray125"/>
    </fill>
    <fill>
      <patternFill patternType="solid">
        <fgColor rgb="FFB4C6E7"/>
        <bgColor rgb="FFFFFFFF"/>
      </patternFill>
    </fill>
    <fill>
      <patternFill patternType="solid">
        <fgColor rgb="FFA5A5A5"/>
        <bgColor rgb="FFFFFFFF"/>
      </patternFill>
    </fill>
    <fill>
      <patternFill patternType="none"/>
    </fill>
    <fill>
      <patternFill patternType="solid">
        <fgColor rgb="FFFFFFCC"/>
        <bgColor rgb="FFFFFFFF"/>
      </patternFill>
    </fill>
    <fill>
      <patternFill patternType="solid">
        <fgColor rgb="FFFFD964"/>
        <bgColor rgb="FFFFFFFF"/>
      </patternFill>
    </fill>
    <fill>
      <patternFill patternType="solid">
        <fgColor rgb="FFD9D9D9"/>
        <bgColor rgb="FFFFFFFF"/>
      </patternFill>
    </fill>
    <fill>
      <patternFill patternType="solid">
        <fgColor rgb="FFF8CAAB"/>
        <bgColor rgb="FFFFFFFF"/>
      </patternFill>
    </fill>
    <fill>
      <patternFill patternType="none"/>
    </fill>
    <fill>
      <patternFill patternType="none"/>
    </fill>
    <fill>
      <patternFill patternType="solid">
        <fgColor rgb="FFFFCC99"/>
        <bgColor rgb="FFFFFFFF"/>
      </patternFill>
    </fill>
    <fill>
      <patternFill patternType="solid">
        <fgColor rgb="FFC7C7C7"/>
        <bgColor rgb="FFFFFFFF"/>
      </patternFill>
    </fill>
    <fill>
      <patternFill patternType="solid">
        <fgColor rgb="FFC6EFCE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D9E1F2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FFFFC0"/>
        <bgColor rgb="FFFFFFFF"/>
      </patternFill>
    </fill>
    <fill>
      <patternFill patternType="none"/>
    </fill>
    <fill>
      <patternFill patternType="none"/>
    </fill>
    <fill>
      <patternFill patternType="solid">
        <fgColor rgb="FFA0E0E0"/>
        <bgColor rgb="FFFFFFFF"/>
      </patternFill>
    </fill>
    <fill>
      <patternFill patternType="solid">
        <fgColor rgb="FFFFC7CE"/>
        <bgColor rgb="FFFFFFFF"/>
      </patternFill>
    </fill>
    <fill>
      <patternFill patternType="solid">
        <fgColor rgb="FFFFEB9C"/>
        <bgColor rgb="FFFFFFFF"/>
      </patternFill>
    </fill>
    <fill>
      <patternFill patternType="solid">
        <fgColor rgb="FF4472C4"/>
        <bgColor rgb="FFFFFFFF"/>
      </patternFill>
    </fill>
    <fill>
      <patternFill patternType="solid">
        <fgColor rgb="FFDDEBF7"/>
        <bgColor rgb="FFFFFFFF"/>
      </patternFill>
    </fill>
    <fill>
      <patternFill patternType="solid">
        <fgColor rgb="FF8EA9DB"/>
        <bgColor rgb="FFFFFFFF"/>
      </patternFill>
    </fill>
    <fill>
      <patternFill patternType="solid">
        <fgColor rgb="FFED7D31"/>
        <bgColor rgb="FFFFFFFF"/>
      </patternFill>
    </fill>
    <fill>
      <patternFill patternType="solid">
        <fgColor rgb="FFFBE3D5"/>
        <bgColor rgb="FFFFFFFF"/>
      </patternFill>
    </fill>
    <fill>
      <patternFill patternType="solid">
        <fgColor rgb="FFE1EFD8"/>
        <bgColor rgb="FFFFFFFF"/>
      </patternFill>
    </fill>
    <fill>
      <patternFill patternType="solid">
        <fgColor rgb="FFF4AF82"/>
        <bgColor rgb="FFFFFFFF"/>
      </patternFill>
    </fill>
    <fill>
      <patternFill patternType="solid">
        <fgColor rgb="FFA5A5A5"/>
        <bgColor rgb="FFFFFFFF"/>
      </patternFill>
    </fill>
    <fill>
      <patternFill patternType="solid">
        <fgColor rgb="FFEBEBEB"/>
        <bgColor rgb="FFFFFFFF"/>
      </patternFill>
    </fill>
    <fill>
      <patternFill patternType="solid">
        <fgColor rgb="FFFFC000"/>
        <bgColor rgb="FFFFFFFF"/>
      </patternFill>
    </fill>
    <fill>
      <patternFill patternType="solid">
        <fgColor rgb="FFFFF2CA"/>
        <bgColor rgb="FFFFFFFF"/>
      </patternFill>
    </fill>
    <fill>
      <patternFill patternType="solid">
        <fgColor rgb="FFFFE697"/>
        <bgColor rgb="FFFFFFFF"/>
      </patternFill>
    </fill>
    <fill>
      <patternFill patternType="solid">
        <fgColor rgb="FF5B9BD5"/>
        <bgColor rgb="FFFFFFFF"/>
      </patternFill>
    </fill>
    <fill>
      <patternFill patternType="solid">
        <fgColor rgb="FFBDD7EE"/>
        <bgColor rgb="FFFFFFFF"/>
      </patternFill>
    </fill>
    <fill>
      <patternFill patternType="solid">
        <fgColor rgb="FFA6CAF0"/>
        <bgColor rgb="FFFFFFFF"/>
      </patternFill>
    </fill>
    <fill>
      <patternFill patternType="solid">
        <fgColor rgb="FF9BC2E6"/>
        <bgColor rgb="FFFFFFFF"/>
      </patternFill>
    </fill>
    <fill>
      <patternFill patternType="solid">
        <fgColor rgb="FF70AD47"/>
        <bgColor rgb="FFFFFFFF"/>
      </patternFill>
    </fill>
    <fill>
      <patternFill patternType="solid">
        <fgColor rgb="FFC5DFB3"/>
        <bgColor rgb="FFFFFFFF"/>
      </patternFill>
    </fill>
    <fill>
      <patternFill patternType="solid">
        <fgColor rgb="FFFF8080"/>
        <bgColor rgb="FFFFFFFF"/>
      </patternFill>
    </fill>
    <fill>
      <patternFill patternType="solid">
        <fgColor rgb="FFA8D08C"/>
        <bgColor rgb="FFFFFFFF"/>
      </patternFill>
    </fill>
    <fill>
      <patternFill patternType="solid">
        <fgColor rgb="FFC0C0C0"/>
        <bgColor rgb="FFFFFFFF"/>
      </patternFill>
    </fill>
    <fill>
      <patternFill patternType="solid">
        <fgColor rgb="FFFFFF99"/>
        <bgColor rgb="FFFFFFFF"/>
      </patternFill>
    </fill>
    <fill>
      <patternFill patternType="solid">
        <fgColor rgb="FFCC9CCC"/>
        <bgColor rgb="FFFFFFFF"/>
      </patternFill>
    </fill>
    <fill>
      <patternFill patternType="solid">
        <fgColor rgb="FF996666"/>
        <bgColor rgb="FFFFFFFF"/>
      </patternFill>
    </fill>
    <fill>
      <patternFill patternType="solid">
        <fgColor rgb="FF999933"/>
        <bgColor rgb="FFFFFFFF"/>
      </patternFill>
    </fill>
    <fill>
      <patternFill patternType="none"/>
    </fill>
    <fill>
      <patternFill patternType="none"/>
    </fill>
  </fills>
  <borders count="57">
    <border>
      <left/>
      <right/>
      <top/>
      <bottom/>
      <diagonal/>
    </border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rgb="FF4472C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medium">
        <color rgb="FF9FB7E1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/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rgb="FF4472C4"/>
      </top>
      <bottom style="double">
        <color rgb="FF4472C4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9">
    <xf numFmtId="0" fontId="0" fillId="0" borderId="0"/>
    <xf numFmtId="0" fontId="13" fillId="0" borderId="0"/>
    <xf numFmtId="0" fontId="9" fillId="2" borderId="1" applyNumberFormat="0" applyBorder="0" applyAlignment="0" applyProtection="0">
      <alignment vertical="center"/>
    </xf>
    <xf numFmtId="173" fontId="9" fillId="0" borderId="0" applyFont="0" applyFill="0" applyBorder="0" applyAlignment="0" applyProtection="0">
      <alignment vertical="center"/>
    </xf>
    <xf numFmtId="169" fontId="9" fillId="0" borderId="0" applyFont="0" applyFill="0" applyBorder="0" applyAlignment="0" applyProtection="0">
      <alignment vertical="center"/>
    </xf>
    <xf numFmtId="170" fontId="9" fillId="0" borderId="0" applyFont="0" applyFill="0" applyBorder="0" applyAlignment="0" applyProtection="0">
      <alignment vertical="center"/>
    </xf>
    <xf numFmtId="172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6" fillId="3" borderId="2" applyNumberFormat="0" applyAlignment="0" applyProtection="0">
      <alignment vertical="center"/>
    </xf>
    <xf numFmtId="0" fontId="17" fillId="4" borderId="3" applyNumberFormat="0" applyFill="0" applyAlignment="0" applyProtection="0">
      <alignment vertical="center"/>
    </xf>
    <xf numFmtId="0" fontId="9" fillId="5" borderId="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5" fillId="6" borderId="5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7" borderId="6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8" borderId="7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8" fillId="4" borderId="3" applyNumberFormat="0" applyFill="0" applyAlignment="0" applyProtection="0">
      <alignment vertical="center"/>
    </xf>
    <xf numFmtId="0" fontId="24" fillId="9" borderId="8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10" borderId="9" applyFont="0" applyFill="0" applyBorder="0">
      <alignment vertical="center"/>
    </xf>
    <xf numFmtId="0" fontId="28" fillId="11" borderId="10" applyNumberFormat="0" applyAlignment="0" applyProtection="0">
      <alignment vertical="center"/>
    </xf>
    <xf numFmtId="0" fontId="15" fillId="12" borderId="11" applyNumberFormat="0" applyBorder="0" applyAlignment="0" applyProtection="0">
      <alignment vertical="center"/>
    </xf>
    <xf numFmtId="0" fontId="23" fillId="13" borderId="12" applyNumberFormat="0" applyBorder="0" applyAlignment="0" applyProtection="0">
      <alignment vertical="center"/>
    </xf>
    <xf numFmtId="0" fontId="22" fillId="14" borderId="13" applyNumberFormat="0" applyAlignment="0" applyProtection="0">
      <alignment vertical="center"/>
    </xf>
    <xf numFmtId="0" fontId="9" fillId="15" borderId="14" applyNumberFormat="0" applyBorder="0" applyAlignment="0" applyProtection="0">
      <alignment vertical="center"/>
    </xf>
    <xf numFmtId="0" fontId="27" fillId="16" borderId="15" applyNumberFormat="0" applyAlignment="0" applyProtection="0">
      <alignment vertical="center"/>
    </xf>
    <xf numFmtId="0" fontId="9" fillId="17" borderId="16" applyNumberFormat="0" applyBorder="0" applyAlignment="0" applyProtection="0"/>
    <xf numFmtId="0" fontId="19" fillId="18" borderId="17" applyNumberFormat="0" applyFill="0" applyAlignment="0" applyProtection="0">
      <alignment vertical="center"/>
    </xf>
    <xf numFmtId="164" fontId="13" fillId="0" borderId="0" applyFont="0" applyFill="0" applyBorder="0" applyAlignment="0" applyProtection="0"/>
    <xf numFmtId="0" fontId="12" fillId="19" borderId="18" applyNumberFormat="0" applyFill="0" applyAlignment="0" applyProtection="0">
      <alignment vertical="center"/>
    </xf>
    <xf numFmtId="0" fontId="9" fillId="20" borderId="19" applyNumberFormat="0" applyBorder="0" applyAlignment="0" applyProtection="0"/>
    <xf numFmtId="0" fontId="14" fillId="21" borderId="20" applyNumberFormat="0" applyBorder="0" applyAlignment="0" applyProtection="0">
      <alignment vertical="center"/>
    </xf>
    <xf numFmtId="0" fontId="20" fillId="22" borderId="21" applyNumberFormat="0" applyBorder="0" applyAlignment="0" applyProtection="0">
      <alignment vertical="center"/>
    </xf>
    <xf numFmtId="0" fontId="9" fillId="20" borderId="19" applyNumberFormat="0" applyBorder="0" applyAlignment="0" applyProtection="0"/>
    <xf numFmtId="0" fontId="15" fillId="23" borderId="22" applyNumberFormat="0" applyBorder="0" applyAlignment="0" applyProtection="0">
      <alignment vertical="center"/>
    </xf>
    <xf numFmtId="0" fontId="9" fillId="24" borderId="23" applyNumberFormat="0" applyBorder="0" applyAlignment="0" applyProtection="0">
      <alignment vertical="center"/>
    </xf>
    <xf numFmtId="0" fontId="15" fillId="25" borderId="24" applyNumberFormat="0" applyBorder="0" applyAlignment="0" applyProtection="0">
      <alignment vertical="center"/>
    </xf>
    <xf numFmtId="0" fontId="15" fillId="26" borderId="25" applyNumberFormat="0" applyBorder="0" applyAlignment="0" applyProtection="0">
      <alignment vertical="center"/>
    </xf>
    <xf numFmtId="0" fontId="9" fillId="27" borderId="26" applyNumberFormat="0" applyBorder="0" applyAlignment="0" applyProtection="0">
      <alignment vertical="center"/>
    </xf>
    <xf numFmtId="0" fontId="9" fillId="28" borderId="27" applyNumberFormat="0" applyBorder="0" applyAlignment="0" applyProtection="0">
      <alignment vertical="center"/>
    </xf>
    <xf numFmtId="0" fontId="15" fillId="29" borderId="28" applyNumberFormat="0" applyBorder="0" applyAlignment="0" applyProtection="0">
      <alignment vertical="center"/>
    </xf>
    <xf numFmtId="0" fontId="15" fillId="30" borderId="29" applyNumberFormat="0" applyBorder="0" applyAlignment="0" applyProtection="0">
      <alignment vertical="center"/>
    </xf>
    <xf numFmtId="0" fontId="9" fillId="31" borderId="30" applyNumberFormat="0" applyBorder="0" applyAlignment="0" applyProtection="0">
      <alignment vertical="center"/>
    </xf>
    <xf numFmtId="0" fontId="15" fillId="32" borderId="31" applyNumberFormat="0" applyBorder="0" applyAlignment="0" applyProtection="0">
      <alignment vertical="center"/>
    </xf>
    <xf numFmtId="168" fontId="25" fillId="10" borderId="9"/>
    <xf numFmtId="0" fontId="9" fillId="33" borderId="32" applyNumberFormat="0" applyBorder="0" applyAlignment="0" applyProtection="0">
      <alignment vertical="center"/>
    </xf>
    <xf numFmtId="0" fontId="9" fillId="34" borderId="33" applyNumberFormat="0" applyBorder="0" applyAlignment="0" applyProtection="0">
      <alignment vertical="center"/>
    </xf>
    <xf numFmtId="0" fontId="15" fillId="35" borderId="34" applyNumberFormat="0" applyBorder="0" applyAlignment="0" applyProtection="0">
      <alignment vertical="center"/>
    </xf>
    <xf numFmtId="0" fontId="9" fillId="36" borderId="35" applyNumberFormat="0" applyBorder="0" applyAlignment="0" applyProtection="0">
      <alignment vertical="center"/>
    </xf>
    <xf numFmtId="0" fontId="9" fillId="37" borderId="36" applyNumberFormat="0" applyBorder="0" applyAlignment="0" applyProtection="0"/>
    <xf numFmtId="0" fontId="15" fillId="38" borderId="37" applyNumberFormat="0" applyBorder="0" applyAlignment="0" applyProtection="0">
      <alignment vertical="center"/>
    </xf>
    <xf numFmtId="0" fontId="15" fillId="39" borderId="38" applyNumberFormat="0" applyBorder="0" applyAlignment="0" applyProtection="0">
      <alignment vertical="center"/>
    </xf>
    <xf numFmtId="0" fontId="9" fillId="40" borderId="39" applyNumberFormat="0" applyBorder="0" applyAlignment="0" applyProtection="0">
      <alignment vertical="center"/>
    </xf>
    <xf numFmtId="0" fontId="9" fillId="41" borderId="40" applyNumberFormat="0" applyBorder="0" applyAlignment="0" applyProtection="0"/>
    <xf numFmtId="0" fontId="25" fillId="10" borderId="9" applyFont="0" applyFill="0"/>
    <xf numFmtId="0" fontId="15" fillId="42" borderId="41" applyNumberFormat="0" applyBorder="0" applyAlignment="0" applyProtection="0">
      <alignment vertical="center"/>
    </xf>
    <xf numFmtId="0" fontId="25" fillId="10" borderId="9">
      <alignment vertical="center"/>
    </xf>
    <xf numFmtId="0" fontId="9" fillId="43" borderId="42" applyNumberFormat="0" applyBorder="0" applyAlignment="0" applyProtection="0"/>
    <xf numFmtId="0" fontId="9" fillId="20" borderId="19" applyNumberFormat="0" applyBorder="0" applyAlignment="0" applyProtection="0"/>
    <xf numFmtId="0" fontId="9" fillId="17" borderId="16" applyNumberFormat="0" applyBorder="0" applyAlignment="0" applyProtection="0"/>
    <xf numFmtId="0" fontId="9" fillId="41" borderId="40" applyNumberFormat="0" applyBorder="0" applyAlignment="0" applyProtection="0"/>
    <xf numFmtId="0" fontId="9" fillId="44" borderId="43" applyNumberFormat="0" applyBorder="0" applyAlignment="0" applyProtection="0"/>
    <xf numFmtId="0" fontId="9" fillId="45" borderId="44" applyNumberFormat="0" applyBorder="0" applyAlignment="0" applyProtection="0"/>
    <xf numFmtId="0" fontId="9" fillId="17" borderId="16" applyNumberFormat="0" applyBorder="0" applyAlignment="0" applyProtection="0"/>
    <xf numFmtId="0" fontId="15" fillId="20" borderId="19" applyNumberFormat="0" applyBorder="0" applyAlignment="0" applyProtection="0"/>
    <xf numFmtId="0" fontId="15" fillId="46" borderId="45" applyNumberFormat="0" applyBorder="0" applyAlignment="0" applyProtection="0"/>
    <xf numFmtId="0" fontId="15" fillId="47" borderId="46" applyNumberFormat="0" applyBorder="0" applyAlignment="0" applyProtection="0"/>
    <xf numFmtId="0" fontId="15" fillId="45" borderId="44" applyNumberFormat="0" applyBorder="0" applyAlignment="0" applyProtection="0"/>
    <xf numFmtId="0" fontId="15" fillId="20" borderId="19" applyNumberFormat="0" applyBorder="0" applyAlignment="0" applyProtection="0"/>
    <xf numFmtId="0" fontId="15" fillId="41" borderId="40" applyNumberFormat="0" applyBorder="0" applyAlignment="0" applyProtection="0"/>
    <xf numFmtId="0" fontId="12" fillId="48" borderId="47" applyNumberFormat="0" applyFill="0" applyAlignment="0" applyProtection="0"/>
    <xf numFmtId="0" fontId="13" fillId="0" borderId="0"/>
    <xf numFmtId="0" fontId="29" fillId="0" borderId="0" applyNumberFormat="0" applyFill="0" applyBorder="0" applyAlignment="0" applyProtection="0"/>
    <xf numFmtId="0" fontId="25" fillId="49" borderId="48" applyBorder="0">
      <alignment vertical="center"/>
    </xf>
    <xf numFmtId="0" fontId="11" fillId="0" borderId="0" applyNumberFormat="0" applyFill="0" applyBorder="0" applyAlignment="0" applyProtection="0"/>
    <xf numFmtId="0" fontId="25" fillId="49" borderId="48">
      <alignment vertical="center"/>
    </xf>
  </cellStyleXfs>
  <cellXfs count="68">
    <xf numFmtId="0" fontId="0" fillId="0" borderId="0" xfId="0"/>
    <xf numFmtId="0" fontId="4" fillId="0" borderId="0" xfId="1" applyFont="1"/>
    <xf numFmtId="0" fontId="5" fillId="0" borderId="0" xfId="1" applyFont="1"/>
    <xf numFmtId="49" fontId="5" fillId="0" borderId="0" xfId="1" applyNumberFormat="1" applyFont="1"/>
    <xf numFmtId="0" fontId="1" fillId="0" borderId="0" xfId="0" applyFont="1"/>
    <xf numFmtId="4" fontId="1" fillId="0" borderId="0" xfId="0" applyNumberFormat="1" applyFont="1"/>
    <xf numFmtId="171" fontId="1" fillId="0" borderId="0" xfId="0" applyNumberFormat="1" applyFont="1"/>
    <xf numFmtId="167" fontId="1" fillId="0" borderId="0" xfId="0" applyNumberFormat="1" applyFont="1"/>
    <xf numFmtId="0" fontId="3" fillId="0" borderId="0" xfId="0" applyFont="1"/>
    <xf numFmtId="0" fontId="2" fillId="0" borderId="0" xfId="0" applyFont="1"/>
    <xf numFmtId="0" fontId="1" fillId="0" borderId="49" xfId="0" applyFont="1" applyBorder="1" applyAlignment="1">
      <alignment horizontal="center"/>
    </xf>
    <xf numFmtId="0" fontId="1" fillId="0" borderId="50" xfId="0" applyFont="1" applyBorder="1" applyAlignment="1">
      <alignment horizontal="center"/>
    </xf>
    <xf numFmtId="0" fontId="1" fillId="0" borderId="0" xfId="0" applyFont="1" applyAlignment="1">
      <alignment horizontal="right" vertical="top"/>
    </xf>
    <xf numFmtId="49" fontId="1" fillId="0" borderId="0" xfId="0" applyNumberFormat="1" applyFont="1" applyAlignment="1">
      <alignment horizontal="center" vertical="top"/>
    </xf>
    <xf numFmtId="49" fontId="1" fillId="0" borderId="0" xfId="0" applyNumberFormat="1" applyFont="1" applyAlignment="1">
      <alignment vertical="top"/>
    </xf>
    <xf numFmtId="49" fontId="1" fillId="0" borderId="0" xfId="0" applyNumberFormat="1" applyFont="1" applyAlignment="1">
      <alignment horizontal="left" vertical="top" wrapText="1"/>
    </xf>
    <xf numFmtId="167" fontId="1" fillId="0" borderId="0" xfId="0" applyNumberFormat="1" applyFont="1" applyAlignment="1">
      <alignment vertical="top"/>
    </xf>
    <xf numFmtId="0" fontId="1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171" fontId="1" fillId="0" borderId="0" xfId="0" applyNumberFormat="1" applyFont="1" applyAlignment="1">
      <alignment vertical="top"/>
    </xf>
    <xf numFmtId="0" fontId="1" fillId="0" borderId="0" xfId="0" applyFont="1" applyAlignment="1">
      <alignment horizontal="center" vertical="top"/>
    </xf>
    <xf numFmtId="174" fontId="1" fillId="0" borderId="0" xfId="0" applyNumberFormat="1" applyFont="1" applyAlignment="1">
      <alignment vertical="top"/>
    </xf>
    <xf numFmtId="49" fontId="1" fillId="0" borderId="0" xfId="0" applyNumberFormat="1" applyFont="1"/>
    <xf numFmtId="49" fontId="1" fillId="0" borderId="0" xfId="0" applyNumberFormat="1" applyFont="1" applyAlignment="1">
      <alignment horizontal="center"/>
    </xf>
    <xf numFmtId="49" fontId="1" fillId="0" borderId="0" xfId="0" applyNumberFormat="1" applyFont="1"/>
    <xf numFmtId="0" fontId="1" fillId="0" borderId="50" xfId="0" applyFont="1" applyBorder="1" applyAlignment="1">
      <alignment horizontal="center" vertical="center"/>
    </xf>
    <xf numFmtId="0" fontId="1" fillId="0" borderId="53" xfId="0" applyFont="1" applyBorder="1" applyAlignment="1">
      <alignment horizontal="centerContinuous"/>
    </xf>
    <xf numFmtId="0" fontId="1" fillId="0" borderId="54" xfId="0" applyFont="1" applyBorder="1" applyAlignment="1">
      <alignment horizontal="centerContinuous"/>
    </xf>
    <xf numFmtId="0" fontId="1" fillId="0" borderId="55" xfId="0" applyFont="1" applyBorder="1" applyAlignment="1">
      <alignment horizontal="centerContinuous"/>
    </xf>
    <xf numFmtId="0" fontId="1" fillId="0" borderId="51" xfId="0" applyFont="1" applyBorder="1" applyAlignment="1">
      <alignment horizontal="center"/>
    </xf>
    <xf numFmtId="0" fontId="1" fillId="0" borderId="52" xfId="0" applyFont="1" applyBorder="1" applyAlignment="1">
      <alignment horizontal="center"/>
    </xf>
    <xf numFmtId="0" fontId="1" fillId="0" borderId="52" xfId="0" applyFont="1" applyBorder="1" applyAlignment="1">
      <alignment horizontal="center"/>
    </xf>
    <xf numFmtId="0" fontId="1" fillId="0" borderId="49" xfId="0" applyFont="1" applyBorder="1" applyAlignment="1">
      <alignment horizontal="center"/>
    </xf>
    <xf numFmtId="0" fontId="6" fillId="0" borderId="51" xfId="0" applyFont="1" applyBorder="1" applyAlignment="1" applyProtection="1">
      <alignment horizontal="center"/>
      <protection locked="0"/>
    </xf>
    <xf numFmtId="0" fontId="6" fillId="0" borderId="49" xfId="0" applyFont="1" applyBorder="1" applyAlignment="1" applyProtection="1">
      <alignment horizontal="center"/>
      <protection locked="0"/>
    </xf>
    <xf numFmtId="0" fontId="1" fillId="0" borderId="49" xfId="0" applyFont="1" applyBorder="1" applyAlignment="1" applyProtection="1">
      <alignment horizontal="center"/>
      <protection locked="0"/>
    </xf>
    <xf numFmtId="0" fontId="1" fillId="0" borderId="50" xfId="0" applyFont="1" applyBorder="1" applyAlignment="1">
      <alignment horizontal="center"/>
    </xf>
    <xf numFmtId="0" fontId="6" fillId="0" borderId="52" xfId="0" applyFont="1" applyBorder="1" applyAlignment="1" applyProtection="1">
      <alignment horizontal="center"/>
      <protection locked="0"/>
    </xf>
    <xf numFmtId="0" fontId="6" fillId="0" borderId="50" xfId="0" applyFont="1" applyBorder="1" applyAlignment="1" applyProtection="1">
      <alignment horizontal="center"/>
      <protection locked="0"/>
    </xf>
    <xf numFmtId="0" fontId="1" fillId="0" borderId="50" xfId="0" applyFont="1" applyBorder="1" applyAlignment="1" applyProtection="1">
      <alignment horizontal="center"/>
      <protection locked="0"/>
    </xf>
    <xf numFmtId="167" fontId="1" fillId="0" borderId="50" xfId="0" applyNumberFormat="1" applyFont="1" applyBorder="1"/>
    <xf numFmtId="0" fontId="1" fillId="0" borderId="50" xfId="0" applyFont="1" applyBorder="1"/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right" wrapText="1"/>
    </xf>
    <xf numFmtId="165" fontId="7" fillId="0" borderId="0" xfId="0" applyNumberFormat="1" applyFont="1" applyAlignment="1">
      <alignment horizontal="right" wrapText="1"/>
    </xf>
    <xf numFmtId="4" fontId="7" fillId="0" borderId="0" xfId="0" applyNumberFormat="1" applyFont="1" applyAlignment="1">
      <alignment horizontal="right" wrapText="1"/>
    </xf>
    <xf numFmtId="167" fontId="7" fillId="0" borderId="0" xfId="0" applyNumberFormat="1" applyFont="1" applyAlignment="1">
      <alignment horizontal="right" wrapText="1"/>
    </xf>
    <xf numFmtId="166" fontId="7" fillId="0" borderId="0" xfId="0" applyNumberFormat="1" applyFont="1" applyAlignment="1">
      <alignment horizontal="right" wrapText="1"/>
    </xf>
    <xf numFmtId="49" fontId="1" fillId="0" borderId="49" xfId="0" applyNumberFormat="1" applyFont="1" applyBorder="1" applyAlignment="1">
      <alignment horizontal="left"/>
    </xf>
    <xf numFmtId="0" fontId="1" fillId="0" borderId="49" xfId="0" applyFont="1" applyBorder="1" applyAlignment="1">
      <alignment horizontal="right"/>
    </xf>
    <xf numFmtId="49" fontId="1" fillId="0" borderId="50" xfId="0" applyNumberFormat="1" applyFont="1" applyBorder="1" applyAlignment="1">
      <alignment horizontal="left"/>
    </xf>
    <xf numFmtId="0" fontId="1" fillId="0" borderId="50" xfId="0" applyFont="1" applyBorder="1" applyAlignment="1">
      <alignment horizontal="right"/>
    </xf>
    <xf numFmtId="0" fontId="1" fillId="0" borderId="56" xfId="0" applyFont="1" applyBorder="1" applyAlignment="1">
      <alignment horizontal="right" vertical="top"/>
    </xf>
    <xf numFmtId="49" fontId="3" fillId="0" borderId="56" xfId="0" applyNumberFormat="1" applyFont="1" applyBorder="1" applyAlignment="1">
      <alignment vertical="top"/>
    </xf>
    <xf numFmtId="49" fontId="1" fillId="0" borderId="56" xfId="0" applyNumberFormat="1" applyFont="1" applyBorder="1" applyAlignment="1">
      <alignment vertical="top"/>
    </xf>
    <xf numFmtId="49" fontId="1" fillId="0" borderId="56" xfId="0" applyNumberFormat="1" applyFont="1" applyBorder="1" applyAlignment="1">
      <alignment horizontal="left" vertical="top" wrapText="1"/>
    </xf>
    <xf numFmtId="167" fontId="1" fillId="0" borderId="56" xfId="0" applyNumberFormat="1" applyFont="1" applyBorder="1" applyAlignment="1">
      <alignment vertical="top"/>
    </xf>
    <xf numFmtId="0" fontId="1" fillId="0" borderId="56" xfId="0" applyFont="1" applyBorder="1" applyAlignment="1">
      <alignment vertical="top"/>
    </xf>
    <xf numFmtId="4" fontId="1" fillId="0" borderId="56" xfId="0" applyNumberFormat="1" applyFont="1" applyBorder="1" applyAlignment="1">
      <alignment vertical="top"/>
    </xf>
    <xf numFmtId="171" fontId="1" fillId="0" borderId="56" xfId="0" applyNumberFormat="1" applyFont="1" applyBorder="1" applyAlignment="1">
      <alignment vertical="top"/>
    </xf>
    <xf numFmtId="0" fontId="1" fillId="0" borderId="56" xfId="0" applyFont="1" applyBorder="1" applyAlignment="1">
      <alignment horizontal="center" vertical="top"/>
    </xf>
    <xf numFmtId="174" fontId="1" fillId="0" borderId="56" xfId="0" applyNumberFormat="1" applyFont="1" applyBorder="1" applyAlignment="1">
      <alignment vertical="top"/>
    </xf>
    <xf numFmtId="49" fontId="1" fillId="0" borderId="56" xfId="0" applyNumberFormat="1" applyFont="1" applyBorder="1" applyAlignment="1">
      <alignment horizontal="center" vertical="top"/>
    </xf>
    <xf numFmtId="49" fontId="1" fillId="0" borderId="56" xfId="0" applyNumberFormat="1" applyFont="1" applyBorder="1" applyAlignment="1">
      <alignment horizontal="right" vertical="top" wrapText="1"/>
    </xf>
    <xf numFmtId="4" fontId="3" fillId="0" borderId="56" xfId="0" applyNumberFormat="1" applyFont="1" applyBorder="1" applyAlignment="1">
      <alignment vertical="top"/>
    </xf>
    <xf numFmtId="171" fontId="3" fillId="0" borderId="56" xfId="0" applyNumberFormat="1" applyFont="1" applyBorder="1" applyAlignment="1">
      <alignment vertical="top"/>
    </xf>
    <xf numFmtId="167" fontId="3" fillId="0" borderId="56" xfId="0" applyNumberFormat="1" applyFont="1" applyBorder="1" applyAlignment="1">
      <alignment vertical="top"/>
    </xf>
    <xf numFmtId="49" fontId="3" fillId="0" borderId="56" xfId="0" applyNumberFormat="1" applyFont="1" applyBorder="1" applyAlignment="1">
      <alignment horizontal="left" vertical="top" wrapText="1"/>
    </xf>
  </cellXfs>
  <cellStyles count="79">
    <cellStyle name="1 000 Sk" xfId="59"/>
    <cellStyle name="1 000,-  Sk" xfId="22"/>
    <cellStyle name="1 000,- Kč" xfId="47"/>
    <cellStyle name="1 000,- Sk" xfId="57"/>
    <cellStyle name="1000 Sk_fakturuj99" xfId="31"/>
    <cellStyle name="20 % – Zvýraznění1" xfId="52"/>
    <cellStyle name="20 % – Zvýraznění2" xfId="56"/>
    <cellStyle name="20 % – Zvýraznění3" xfId="29"/>
    <cellStyle name="20 % – Zvýraznění4" xfId="60"/>
    <cellStyle name="20 % – Zvýraznění5" xfId="61"/>
    <cellStyle name="20 % – Zvýraznění6" xfId="62"/>
    <cellStyle name="20 % - zvýraznenie1" xfId="27" builtinId="30" customBuiltin="1"/>
    <cellStyle name="20 % - zvýraznenie2" xfId="41" builtinId="34" customBuiltin="1"/>
    <cellStyle name="20 % - zvýraznenie3" xfId="45" builtinId="38" customBuiltin="1"/>
    <cellStyle name="20 % - zvýraznenie4" xfId="48" builtinId="42" customBuiltin="1"/>
    <cellStyle name="20 % - zvýraznenie5" xfId="38" builtinId="46" customBuiltin="1"/>
    <cellStyle name="20 % - zvýraznenie6" xfId="42" builtinId="50" customBuiltin="1"/>
    <cellStyle name="40 % – Zvýraznění1" xfId="33"/>
    <cellStyle name="40 % – Zvýraznění2" xfId="63"/>
    <cellStyle name="40 % – Zvýraznění3" xfId="64"/>
    <cellStyle name="40 % – Zvýraznění4" xfId="65"/>
    <cellStyle name="40 % – Zvýraznění5" xfId="36"/>
    <cellStyle name="40 % – Zvýraznění6" xfId="66"/>
    <cellStyle name="40 % - zvýraznenie1" xfId="2" builtinId="31" customBuiltin="1"/>
    <cellStyle name="40 % - zvýraznenie2" xfId="16" builtinId="35" customBuiltin="1"/>
    <cellStyle name="40 % - zvýraznenie3" xfId="14" builtinId="39" customBuiltin="1"/>
    <cellStyle name="40 % - zvýraznenie4" xfId="49" builtinId="43" customBuiltin="1"/>
    <cellStyle name="40 % - zvýraznenie5" xfId="51" builtinId="47" customBuiltin="1"/>
    <cellStyle name="40 % - zvýraznenie6" xfId="55" builtinId="51" customBuiltin="1"/>
    <cellStyle name="60 % – Zvýraznění1" xfId="67"/>
    <cellStyle name="60 % – Zvýraznění2" xfId="68"/>
    <cellStyle name="60 % – Zvýraznění3" xfId="69"/>
    <cellStyle name="60 % – Zvýraznění4" xfId="70"/>
    <cellStyle name="60 % – Zvýraznění5" xfId="71"/>
    <cellStyle name="60 % – Zvýraznění6" xfId="72"/>
    <cellStyle name="60 % - zvýraznenie1" xfId="39" builtinId="32" customBuiltin="1"/>
    <cellStyle name="60 % - zvýraznenie2" xfId="43" builtinId="36" customBuiltin="1"/>
    <cellStyle name="60 % - zvýraznenie3" xfId="24" builtinId="40" customBuiltin="1"/>
    <cellStyle name="60 % - zvýraznenie4" xfId="12" builtinId="44" customBuiltin="1"/>
    <cellStyle name="60 % - zvýraznenie5" xfId="53" builtinId="48" customBuiltin="1"/>
    <cellStyle name="60 % - zvýraznenie6" xfId="58" builtinId="52" customBuiltin="1"/>
    <cellStyle name="Celkem" xfId="73"/>
    <cellStyle name="Čiarka" xfId="3" builtinId="3" customBuiltin="1"/>
    <cellStyle name="Čiarka [0]" xfId="4" builtinId="6" customBuiltin="1"/>
    <cellStyle name="data" xfId="74"/>
    <cellStyle name="Dobrá" xfId="25" builtinId="26" customBuiltin="1"/>
    <cellStyle name="Hypertextové prepojenie" xfId="11" builtinId="8" customBuiltin="1"/>
    <cellStyle name="Kontrolná bunka" xfId="8" builtinId="23" customBuiltin="1"/>
    <cellStyle name="Mena" xfId="6" builtinId="4" customBuiltin="1"/>
    <cellStyle name="Mena [0]" xfId="5" builtinId="7" customBuiltin="1"/>
    <cellStyle name="Nadpis 1" xfId="19" builtinId="16" customBuiltin="1"/>
    <cellStyle name="Nadpis 2" xfId="9" builtinId="17" customBuiltin="1"/>
    <cellStyle name="Nadpis 3" xfId="20" builtinId="18" customBuiltin="1"/>
    <cellStyle name="Nadpis 4" xfId="21" builtinId="19" customBuiltin="1"/>
    <cellStyle name="Název" xfId="75"/>
    <cellStyle name="Neutrálna" xfId="35" builtinId="28" customBuiltin="1"/>
    <cellStyle name="Normálna" xfId="0" builtinId="0" customBuiltin="1"/>
    <cellStyle name="normálne_KLs" xfId="1"/>
    <cellStyle name="Percentá" xfId="7" builtinId="5" customBuiltin="1"/>
    <cellStyle name="Použité hypertextové prepojenie" xfId="13" builtinId="9" customBuiltin="1"/>
    <cellStyle name="Poznámka" xfId="10" builtinId="10" customBuiltin="1"/>
    <cellStyle name="Prepojená bunka" xfId="30" builtinId="24" customBuiltin="1"/>
    <cellStyle name="Spolu" xfId="32" builtinId="25" customBuiltin="1"/>
    <cellStyle name="TEXT" xfId="76"/>
    <cellStyle name="Text upozornění" xfId="77"/>
    <cellStyle name="Text upozornenia" xfId="15" builtinId="11" customBuiltin="1"/>
    <cellStyle name="TEXT1" xfId="78"/>
    <cellStyle name="Titul" xfId="17" builtinId="15" customBuiltin="1"/>
    <cellStyle name="Vstup" xfId="23" builtinId="20" customBuiltin="1"/>
    <cellStyle name="Výpočet" xfId="28" builtinId="22" customBuiltin="1"/>
    <cellStyle name="Výstup" xfId="26" builtinId="21" customBuiltin="1"/>
    <cellStyle name="Vysvetľujúci text" xfId="18" builtinId="53" customBuiltin="1"/>
    <cellStyle name="Zlá" xfId="34" builtinId="27" customBuiltin="1"/>
    <cellStyle name="Zvýraznenie1" xfId="37" builtinId="29" customBuiltin="1"/>
    <cellStyle name="Zvýraznenie2" xfId="40" builtinId="33" customBuiltin="1"/>
    <cellStyle name="Zvýraznenie3" xfId="44" builtinId="37" customBuiltin="1"/>
    <cellStyle name="Zvýraznenie4" xfId="46" builtinId="41" customBuiltin="1"/>
    <cellStyle name="Zvýraznenie5" xfId="50" builtinId="45" customBuiltin="1"/>
    <cellStyle name="Zvýraznenie6" xfId="54" builtinId="49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  <ext uri="smNativeData">
      <pm:charStyles xmlns:pm="smNativeData" id="1606755905" count="1">
        <pm:charStyle name="Normal" fontId="0" Id="1"/>
      </pm:charStyles>
      <pm:colors xmlns:pm="smNativeData" id="1606755905" count="53">
        <pm:color name="Color 24" rgb="800080"/>
        <pm:color name="Color 25" rgb="9C0006"/>
        <pm:color name="Color 26" rgb="44546A"/>
        <pm:color name="Color 27" rgb="FA7D00"/>
        <pm:color name="Color 28" rgb="9C6500"/>
        <pm:color name="Color 29" rgb="3F3F3F"/>
        <pm:color name="Color 30" rgb="006100"/>
        <pm:color name="Color 31" rgb="3F3F76"/>
        <pm:color name="Indigo Blue" rgb="333399"/>
        <pm:color name="Light Green" rgb="CCFFCC"/>
        <pm:color name="Color 34" rgb="FFFFCC"/>
        <pm:color name="Coral" rgb="FF8080"/>
        <pm:color name="Color 36" rgb="FFC7CE"/>
        <pm:color name="Color 37" rgb="A5A5A5"/>
        <pm:color name="Color 38" rgb="FBE3D5"/>
        <pm:color name="Color 39" rgb="FFD964"/>
        <pm:color name="Color 40" rgb="E1EFD8"/>
        <pm:color name="Color 41" rgb="B4C6E7"/>
        <pm:color name="Color 42" rgb="ED7D31"/>
        <pm:color name="Color 43" rgb="C7C7C7"/>
        <pm:color name="Color 44" rgb="5B9BD5"/>
        <pm:color name="Color 45" rgb="DDEBF7"/>
        <pm:color name="Color 46" rgb="D9D9D9"/>
        <pm:color name="Color 47" rgb="FFEB9C"/>
        <pm:color name="Color 48" rgb="BDD7EE"/>
        <pm:color name="Color 49" rgb="F2F2F2"/>
        <pm:color name="Color 50" rgb="FFE697"/>
        <pm:color name="Color 51" rgb="F8CAAB"/>
        <pm:color name="Color 52" rgb="C6EFCE"/>
        <pm:color name="Color 53" rgb="C5DFB3"/>
        <pm:color name="Color 54" rgb="4472C4"/>
        <pm:color name="Color 55" rgb="F4AF82"/>
        <pm:color name="Color 56" rgb="A8D08C"/>
        <pm:color name="Color 57" rgb="D9E1F2"/>
        <pm:color name="Color 58" rgb="FFC000"/>
        <pm:color name="Color 59" rgb="FFF2CA"/>
        <pm:color name="Color 60" rgb="FFCC99"/>
        <pm:color name="Color 61" rgb="EBEBEB"/>
        <pm:color name="Color 62" rgb="FFFFC0"/>
        <pm:color name="Color 63" rgb="70AD47"/>
        <pm:color name="Color 64" rgb="9BC2E6"/>
        <pm:color name="Color 65" rgb="8EA9DB"/>
        <pm:color name="Color 66" rgb="A0E0E0"/>
        <pm:color name="Color 67" rgb="A6CAF0"/>
        <pm:color name="Light Yellow" rgb="FFFF99"/>
        <pm:color name="Color 69" rgb="CC9CCC"/>
        <pm:color name="Color 70" rgb="996666"/>
        <pm:color name="Color 71" rgb="999933"/>
        <pm:color name="Color 72" rgb="969696"/>
        <pm:color name="Color 73" rgb="B2B2B2"/>
        <pm:color name="Color 74" rgb="3333CC"/>
        <pm:color name="Color 75" rgb="FF8001"/>
        <pm:color name="Color 76" rgb="9FB7E1"/>
      </pm:colors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EEECE1"/>
      </a:dk2>
      <a:lt2>
        <a:srgbClr val="1F497D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Arial"/>
        <a:ea typeface="SimSun"/>
        <a:cs typeface="Times New Roma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>
        <a:prstTxWarp prst="textNoShape">
          <a:avLst/>
        </a:prstTxWarp>
        <a:noAutofit/>
      </a:bodyPr>
      <a:lstStyle>
        <a:defPPr>
          <a:defRPr/>
        </a:defPPr>
      </a:lstStyle>
      <a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42"/>
  <sheetViews>
    <sheetView showGridLines="0" tabSelected="1" workbookViewId="0">
      <pane xSplit="4" ySplit="10" topLeftCell="E18" activePane="bottomRight" state="frozen"/>
      <selection pane="topRight"/>
      <selection pane="bottomLeft"/>
      <selection pane="bottomRight" activeCell="A3" sqref="A3"/>
    </sheetView>
  </sheetViews>
  <sheetFormatPr defaultRowHeight="12.75"/>
  <cols>
    <col min="1" max="1" width="6.7109375" style="12" customWidth="1"/>
    <col min="2" max="2" width="3.7109375" style="13" customWidth="1"/>
    <col min="3" max="3" width="13" style="14" customWidth="1"/>
    <col min="4" max="4" width="35.7109375" style="15" customWidth="1"/>
    <col min="5" max="5" width="10.7109375" style="16" customWidth="1"/>
    <col min="6" max="6" width="5.28515625" style="17" customWidth="1"/>
    <col min="7" max="7" width="8.7109375" style="18" customWidth="1"/>
    <col min="8" max="9" width="9.7109375" style="18" hidden="1" customWidth="1"/>
    <col min="10" max="10" width="9.7109375" style="18" customWidth="1"/>
    <col min="11" max="11" width="7.42578125" style="19" hidden="1" customWidth="1"/>
    <col min="12" max="12" width="8.28515625" style="19" hidden="1" customWidth="1"/>
    <col min="13" max="13" width="9.140625" style="16" hidden="1"/>
    <col min="14" max="14" width="7" style="16" hidden="1" customWidth="1"/>
    <col min="15" max="15" width="12.7109375" style="17" hidden="1" customWidth="1"/>
    <col min="16" max="18" width="13.28515625" style="16" hidden="1" customWidth="1"/>
    <col min="19" max="19" width="10.5703125" style="20" hidden="1" customWidth="1"/>
    <col min="20" max="20" width="10.28515625" style="20" hidden="1" customWidth="1"/>
    <col min="21" max="21" width="5.7109375" style="20" hidden="1" customWidth="1"/>
    <col min="22" max="22" width="9.140625" style="21" hidden="1"/>
    <col min="23" max="24" width="5.7109375" style="17" hidden="1" customWidth="1"/>
    <col min="25" max="25" width="7.5703125" style="17" hidden="1" customWidth="1"/>
    <col min="26" max="26" width="24.85546875" style="17" hidden="1" customWidth="1"/>
    <col min="27" max="27" width="4.28515625" style="17" hidden="1" customWidth="1"/>
    <col min="28" max="28" width="8.28515625" style="17" hidden="1" customWidth="1"/>
    <col min="29" max="29" width="8.7109375" style="17" hidden="1" customWidth="1"/>
    <col min="30" max="33" width="9.140625" style="17" hidden="1"/>
    <col min="34" max="34" width="9.140625" style="4"/>
    <col min="35" max="36" width="0" style="4" hidden="1" customWidth="1"/>
    <col min="37" max="16384" width="9.140625" style="4"/>
  </cols>
  <sheetData>
    <row r="1" spans="1:36" ht="24">
      <c r="A1" s="8" t="s">
        <v>62</v>
      </c>
      <c r="B1" s="4"/>
      <c r="C1" s="4"/>
      <c r="D1" s="4"/>
      <c r="E1" s="8" t="s">
        <v>63</v>
      </c>
      <c r="F1" s="4"/>
      <c r="G1" s="5"/>
      <c r="H1" s="4"/>
      <c r="I1" s="4"/>
      <c r="J1" s="5"/>
      <c r="K1" s="6"/>
      <c r="L1" s="4"/>
      <c r="M1" s="4"/>
      <c r="N1" s="4"/>
      <c r="O1" s="4"/>
      <c r="P1" s="7"/>
      <c r="Q1" s="7"/>
      <c r="R1" s="7"/>
      <c r="S1" s="4"/>
      <c r="T1" s="4"/>
      <c r="U1" s="4"/>
      <c r="V1" s="4"/>
      <c r="W1" s="4"/>
      <c r="X1" s="4"/>
      <c r="Y1" s="1" t="s">
        <v>0</v>
      </c>
      <c r="Z1" s="1" t="s">
        <v>1</v>
      </c>
      <c r="AA1" s="1" t="s">
        <v>2</v>
      </c>
      <c r="AB1" s="1" t="s">
        <v>3</v>
      </c>
      <c r="AC1" s="1" t="s">
        <v>4</v>
      </c>
      <c r="AD1" s="42" t="s">
        <v>5</v>
      </c>
      <c r="AE1" s="43" t="s">
        <v>6</v>
      </c>
      <c r="AF1" s="4"/>
      <c r="AG1" s="4"/>
    </row>
    <row r="2" spans="1:36">
      <c r="A2" s="8" t="s">
        <v>7</v>
      </c>
      <c r="B2" s="4"/>
      <c r="C2" s="4"/>
      <c r="D2" s="4"/>
      <c r="E2" s="8" t="s">
        <v>64</v>
      </c>
      <c r="F2" s="4"/>
      <c r="G2" s="5"/>
      <c r="H2" s="22"/>
      <c r="I2" s="4"/>
      <c r="J2" s="5"/>
      <c r="K2" s="6"/>
      <c r="L2" s="4"/>
      <c r="M2" s="4"/>
      <c r="N2" s="4"/>
      <c r="O2" s="4"/>
      <c r="P2" s="7"/>
      <c r="Q2" s="7"/>
      <c r="R2" s="7"/>
      <c r="S2" s="4"/>
      <c r="T2" s="4"/>
      <c r="U2" s="4"/>
      <c r="V2" s="4"/>
      <c r="W2" s="4"/>
      <c r="X2" s="4"/>
      <c r="Y2" s="1" t="s">
        <v>8</v>
      </c>
      <c r="Z2" s="2" t="s">
        <v>9</v>
      </c>
      <c r="AA2" s="2" t="s">
        <v>10</v>
      </c>
      <c r="AB2" s="2"/>
      <c r="AC2" s="3"/>
      <c r="AD2" s="42">
        <v>1</v>
      </c>
      <c r="AE2" s="44">
        <v>123.5</v>
      </c>
      <c r="AF2" s="4"/>
      <c r="AG2" s="4"/>
    </row>
    <row r="3" spans="1:36">
      <c r="A3" s="8" t="s">
        <v>137</v>
      </c>
      <c r="B3" s="4"/>
      <c r="C3" s="4"/>
      <c r="D3" s="4"/>
      <c r="E3" s="8" t="s">
        <v>65</v>
      </c>
      <c r="F3" s="4"/>
      <c r="G3" s="5"/>
      <c r="H3" s="4"/>
      <c r="I3" s="4"/>
      <c r="J3" s="5"/>
      <c r="K3" s="6"/>
      <c r="L3" s="4"/>
      <c r="M3" s="4"/>
      <c r="N3" s="4"/>
      <c r="O3" s="4"/>
      <c r="P3" s="7"/>
      <c r="Q3" s="7"/>
      <c r="R3" s="7"/>
      <c r="S3" s="4"/>
      <c r="T3" s="4"/>
      <c r="U3" s="4"/>
      <c r="V3" s="4"/>
      <c r="W3" s="4"/>
      <c r="X3" s="4"/>
      <c r="Y3" s="1" t="s">
        <v>11</v>
      </c>
      <c r="Z3" s="2" t="s">
        <v>12</v>
      </c>
      <c r="AA3" s="2" t="s">
        <v>10</v>
      </c>
      <c r="AB3" s="2" t="s">
        <v>13</v>
      </c>
      <c r="AC3" s="3" t="s">
        <v>14</v>
      </c>
      <c r="AD3" s="42">
        <v>2</v>
      </c>
      <c r="AE3" s="45">
        <v>123.46</v>
      </c>
      <c r="AF3" s="4"/>
      <c r="AG3" s="4"/>
    </row>
    <row r="4" spans="1:36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7"/>
      <c r="Q4" s="7"/>
      <c r="R4" s="7"/>
      <c r="S4" s="4"/>
      <c r="T4" s="4"/>
      <c r="U4" s="4"/>
      <c r="V4" s="4"/>
      <c r="W4" s="4"/>
      <c r="X4" s="4"/>
      <c r="Y4" s="1" t="s">
        <v>15</v>
      </c>
      <c r="Z4" s="2" t="s">
        <v>16</v>
      </c>
      <c r="AA4" s="2" t="s">
        <v>10</v>
      </c>
      <c r="AB4" s="2"/>
      <c r="AC4" s="3"/>
      <c r="AD4" s="42">
        <v>3</v>
      </c>
      <c r="AE4" s="46">
        <v>123.45699999999999</v>
      </c>
      <c r="AF4" s="4"/>
      <c r="AG4" s="4"/>
    </row>
    <row r="5" spans="1:36">
      <c r="A5" s="8" t="s">
        <v>66</v>
      </c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7"/>
      <c r="Q5" s="7"/>
      <c r="R5" s="7"/>
      <c r="S5" s="4"/>
      <c r="T5" s="4"/>
      <c r="U5" s="4"/>
      <c r="V5" s="4"/>
      <c r="W5" s="4"/>
      <c r="X5" s="4"/>
      <c r="Y5" s="1" t="s">
        <v>17</v>
      </c>
      <c r="Z5" s="2" t="s">
        <v>12</v>
      </c>
      <c r="AA5" s="2" t="s">
        <v>10</v>
      </c>
      <c r="AB5" s="2" t="s">
        <v>13</v>
      </c>
      <c r="AC5" s="3" t="s">
        <v>14</v>
      </c>
      <c r="AD5" s="42">
        <v>4</v>
      </c>
      <c r="AE5" s="47">
        <v>123.4567</v>
      </c>
      <c r="AF5" s="4"/>
      <c r="AG5" s="4"/>
    </row>
    <row r="6" spans="1:36">
      <c r="A6" s="8" t="s">
        <v>67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7"/>
      <c r="Q6" s="7"/>
      <c r="R6" s="7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2" t="s">
        <v>18</v>
      </c>
      <c r="AE6" s="45">
        <v>123.46</v>
      </c>
      <c r="AF6" s="4"/>
      <c r="AG6" s="4"/>
    </row>
    <row r="7" spans="1:36">
      <c r="A7" s="8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7"/>
      <c r="Q7" s="7"/>
      <c r="R7" s="7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</row>
    <row r="8" spans="1:36" ht="13.5">
      <c r="A8" s="4"/>
      <c r="B8" s="23"/>
      <c r="C8" s="24"/>
      <c r="D8" s="9" t="str">
        <f>CONCATENATE(Z2," ",AA2," ",AB2," ",AC2)</f>
        <v xml:space="preserve">Prehľad rozpočtových nákladov v EUR  </v>
      </c>
      <c r="E8" s="7"/>
      <c r="F8" s="4"/>
      <c r="G8" s="5"/>
      <c r="H8" s="5"/>
      <c r="I8" s="5"/>
      <c r="J8" s="5"/>
      <c r="K8" s="6"/>
      <c r="L8" s="6"/>
      <c r="M8" s="7"/>
      <c r="N8" s="7"/>
      <c r="O8" s="4"/>
      <c r="P8" s="7"/>
      <c r="Q8" s="7"/>
      <c r="R8" s="7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</row>
    <row r="9" spans="1:36">
      <c r="A9" s="10" t="s">
        <v>19</v>
      </c>
      <c r="B9" s="10" t="s">
        <v>20</v>
      </c>
      <c r="C9" s="10" t="s">
        <v>21</v>
      </c>
      <c r="D9" s="10" t="s">
        <v>22</v>
      </c>
      <c r="E9" s="10" t="s">
        <v>23</v>
      </c>
      <c r="F9" s="10" t="s">
        <v>24</v>
      </c>
      <c r="G9" s="10" t="s">
        <v>25</v>
      </c>
      <c r="H9" s="10" t="s">
        <v>26</v>
      </c>
      <c r="I9" s="10" t="s">
        <v>27</v>
      </c>
      <c r="J9" s="10" t="s">
        <v>28</v>
      </c>
      <c r="K9" s="26" t="s">
        <v>29</v>
      </c>
      <c r="L9" s="27"/>
      <c r="M9" s="28" t="s">
        <v>30</v>
      </c>
      <c r="N9" s="27"/>
      <c r="O9" s="29" t="s">
        <v>31</v>
      </c>
      <c r="P9" s="32" t="s">
        <v>23</v>
      </c>
      <c r="Q9" s="32" t="s">
        <v>23</v>
      </c>
      <c r="R9" s="29" t="s">
        <v>23</v>
      </c>
      <c r="S9" s="33" t="s">
        <v>32</v>
      </c>
      <c r="T9" s="34" t="s">
        <v>33</v>
      </c>
      <c r="U9" s="35" t="s">
        <v>34</v>
      </c>
      <c r="V9" s="10" t="s">
        <v>35</v>
      </c>
      <c r="W9" s="10" t="s">
        <v>36</v>
      </c>
      <c r="X9" s="10" t="s">
        <v>37</v>
      </c>
      <c r="Y9" s="48" t="s">
        <v>38</v>
      </c>
      <c r="Z9" s="48" t="s">
        <v>39</v>
      </c>
      <c r="AA9" s="10" t="s">
        <v>34</v>
      </c>
      <c r="AB9" s="10" t="s">
        <v>40</v>
      </c>
      <c r="AC9" s="10" t="s">
        <v>41</v>
      </c>
      <c r="AD9" s="49" t="s">
        <v>42</v>
      </c>
      <c r="AE9" s="49" t="s">
        <v>43</v>
      </c>
      <c r="AF9" s="49" t="s">
        <v>23</v>
      </c>
      <c r="AG9" s="49" t="s">
        <v>44</v>
      </c>
      <c r="AI9" s="4" t="s">
        <v>69</v>
      </c>
      <c r="AJ9" s="4" t="s">
        <v>71</v>
      </c>
    </row>
    <row r="10" spans="1:36">
      <c r="A10" s="11" t="s">
        <v>45</v>
      </c>
      <c r="B10" s="11" t="s">
        <v>46</v>
      </c>
      <c r="C10" s="25"/>
      <c r="D10" s="11" t="s">
        <v>47</v>
      </c>
      <c r="E10" s="11" t="s">
        <v>48</v>
      </c>
      <c r="F10" s="11" t="s">
        <v>49</v>
      </c>
      <c r="G10" s="11" t="s">
        <v>50</v>
      </c>
      <c r="H10" s="11" t="s">
        <v>51</v>
      </c>
      <c r="I10" s="11" t="s">
        <v>52</v>
      </c>
      <c r="J10" s="11"/>
      <c r="K10" s="11" t="s">
        <v>25</v>
      </c>
      <c r="L10" s="11" t="s">
        <v>28</v>
      </c>
      <c r="M10" s="30" t="s">
        <v>25</v>
      </c>
      <c r="N10" s="11" t="s">
        <v>28</v>
      </c>
      <c r="O10" s="31"/>
      <c r="P10" s="36" t="s">
        <v>54</v>
      </c>
      <c r="Q10" s="36" t="s">
        <v>55</v>
      </c>
      <c r="R10" s="31" t="s">
        <v>56</v>
      </c>
      <c r="S10" s="37" t="s">
        <v>57</v>
      </c>
      <c r="T10" s="38" t="s">
        <v>58</v>
      </c>
      <c r="U10" s="39" t="s">
        <v>59</v>
      </c>
      <c r="V10" s="40"/>
      <c r="W10" s="41"/>
      <c r="X10" s="41"/>
      <c r="Y10" s="50" t="s">
        <v>60</v>
      </c>
      <c r="Z10" s="50" t="s">
        <v>45</v>
      </c>
      <c r="AA10" s="11" t="s">
        <v>61</v>
      </c>
      <c r="AB10" s="41"/>
      <c r="AC10" s="41"/>
      <c r="AD10" s="51"/>
      <c r="AE10" s="51"/>
      <c r="AF10" s="51"/>
      <c r="AG10" s="51"/>
      <c r="AI10" s="4" t="s">
        <v>70</v>
      </c>
      <c r="AJ10" s="4" t="s">
        <v>72</v>
      </c>
    </row>
    <row r="12" spans="1:36">
      <c r="A12" s="52"/>
      <c r="B12" s="53" t="s">
        <v>73</v>
      </c>
      <c r="C12" s="54"/>
      <c r="D12" s="55"/>
      <c r="E12" s="56"/>
      <c r="F12" s="57"/>
      <c r="G12" s="58"/>
      <c r="H12" s="58"/>
      <c r="I12" s="58"/>
      <c r="J12" s="58"/>
      <c r="K12" s="59"/>
      <c r="L12" s="59"/>
      <c r="M12" s="56"/>
      <c r="N12" s="56"/>
      <c r="O12" s="57"/>
      <c r="P12" s="56"/>
      <c r="Q12" s="56"/>
      <c r="R12" s="56"/>
      <c r="S12" s="60"/>
      <c r="T12" s="60"/>
      <c r="U12" s="60"/>
      <c r="V12" s="61"/>
      <c r="W12" s="57"/>
      <c r="X12" s="57"/>
      <c r="Y12" s="57"/>
      <c r="Z12" s="57"/>
      <c r="AA12" s="57"/>
      <c r="AB12" s="57"/>
      <c r="AC12" s="57"/>
      <c r="AD12" s="57"/>
      <c r="AE12" s="57"/>
      <c r="AF12" s="57"/>
      <c r="AG12" s="57"/>
    </row>
    <row r="13" spans="1:36">
      <c r="A13" s="52"/>
      <c r="B13" s="54" t="s">
        <v>74</v>
      </c>
      <c r="C13" s="54"/>
      <c r="D13" s="55"/>
      <c r="E13" s="56"/>
      <c r="F13" s="57"/>
      <c r="G13" s="58"/>
      <c r="H13" s="58"/>
      <c r="I13" s="58"/>
      <c r="J13" s="58"/>
      <c r="K13" s="59"/>
      <c r="L13" s="59"/>
      <c r="M13" s="56"/>
      <c r="N13" s="56"/>
      <c r="O13" s="57"/>
      <c r="P13" s="56"/>
      <c r="Q13" s="56"/>
      <c r="R13" s="56"/>
      <c r="S13" s="60"/>
      <c r="T13" s="60"/>
      <c r="U13" s="60"/>
      <c r="V13" s="61"/>
      <c r="W13" s="57"/>
      <c r="X13" s="57"/>
      <c r="Y13" s="57"/>
      <c r="Z13" s="57"/>
      <c r="AA13" s="57"/>
      <c r="AB13" s="57"/>
      <c r="AC13" s="57"/>
      <c r="AD13" s="57"/>
      <c r="AE13" s="57"/>
      <c r="AF13" s="57"/>
      <c r="AG13" s="57"/>
    </row>
    <row r="14" spans="1:36">
      <c r="A14" s="52" t="s">
        <v>75</v>
      </c>
      <c r="B14" s="62" t="s">
        <v>76</v>
      </c>
      <c r="C14" s="54" t="s">
        <v>77</v>
      </c>
      <c r="D14" s="55" t="s">
        <v>78</v>
      </c>
      <c r="E14" s="56">
        <v>1</v>
      </c>
      <c r="F14" s="57" t="s">
        <v>79</v>
      </c>
      <c r="G14" s="58"/>
      <c r="H14" s="58">
        <f t="shared" ref="H14:H37" si="0">ROUND(E14*G14,2)</f>
        <v>0</v>
      </c>
      <c r="I14" s="58"/>
      <c r="J14" s="58">
        <f t="shared" ref="J14:J37" si="1">ROUND(E14*G14,2)</f>
        <v>0</v>
      </c>
      <c r="K14" s="59"/>
      <c r="L14" s="59">
        <f t="shared" ref="L14:L37" si="2">E14*K14</f>
        <v>0</v>
      </c>
      <c r="M14" s="56"/>
      <c r="N14" s="56">
        <f t="shared" ref="N14:N37" si="3">E14*M14</f>
        <v>0</v>
      </c>
      <c r="O14" s="57" t="s">
        <v>80</v>
      </c>
      <c r="P14" s="56"/>
      <c r="Q14" s="56"/>
      <c r="R14" s="56"/>
      <c r="S14" s="60"/>
      <c r="T14" s="60"/>
      <c r="U14" s="60" t="s">
        <v>68</v>
      </c>
      <c r="V14" s="61"/>
      <c r="W14" s="54" t="s">
        <v>81</v>
      </c>
      <c r="X14" s="54" t="s">
        <v>77</v>
      </c>
      <c r="Y14" s="57" t="s">
        <v>82</v>
      </c>
      <c r="Z14" s="57"/>
      <c r="AA14" s="57"/>
      <c r="AB14" s="57"/>
      <c r="AC14" s="57"/>
      <c r="AD14" s="57"/>
      <c r="AE14" s="57"/>
      <c r="AF14" s="57"/>
      <c r="AG14" s="57"/>
      <c r="AI14" s="4" t="s">
        <v>83</v>
      </c>
      <c r="AJ14" s="4" t="s">
        <v>84</v>
      </c>
    </row>
    <row r="15" spans="1:36">
      <c r="A15" s="52" t="s">
        <v>75</v>
      </c>
      <c r="B15" s="62" t="s">
        <v>76</v>
      </c>
      <c r="C15" s="54" t="s">
        <v>85</v>
      </c>
      <c r="D15" s="55" t="s">
        <v>86</v>
      </c>
      <c r="E15" s="56">
        <v>1</v>
      </c>
      <c r="F15" s="57" t="s">
        <v>87</v>
      </c>
      <c r="G15" s="58"/>
      <c r="H15" s="58">
        <f t="shared" si="0"/>
        <v>0</v>
      </c>
      <c r="I15" s="58"/>
      <c r="J15" s="58">
        <f t="shared" si="1"/>
        <v>0</v>
      </c>
      <c r="K15" s="59"/>
      <c r="L15" s="59">
        <f t="shared" si="2"/>
        <v>0</v>
      </c>
      <c r="M15" s="56"/>
      <c r="N15" s="56">
        <f t="shared" si="3"/>
        <v>0</v>
      </c>
      <c r="O15" s="57" t="s">
        <v>80</v>
      </c>
      <c r="P15" s="56"/>
      <c r="Q15" s="56"/>
      <c r="R15" s="56"/>
      <c r="S15" s="60"/>
      <c r="T15" s="60"/>
      <c r="U15" s="60" t="s">
        <v>68</v>
      </c>
      <c r="V15" s="61"/>
      <c r="W15" s="54" t="s">
        <v>81</v>
      </c>
      <c r="X15" s="54" t="s">
        <v>85</v>
      </c>
      <c r="Y15" s="57" t="s">
        <v>82</v>
      </c>
      <c r="Z15" s="57"/>
      <c r="AA15" s="57"/>
      <c r="AB15" s="57"/>
      <c r="AC15" s="57"/>
      <c r="AD15" s="57"/>
      <c r="AE15" s="57"/>
      <c r="AF15" s="57"/>
      <c r="AG15" s="57"/>
      <c r="AI15" s="4" t="s">
        <v>83</v>
      </c>
      <c r="AJ15" s="4" t="s">
        <v>84</v>
      </c>
    </row>
    <row r="16" spans="1:36">
      <c r="A16" s="52" t="s">
        <v>75</v>
      </c>
      <c r="B16" s="62" t="s">
        <v>76</v>
      </c>
      <c r="C16" s="54" t="s">
        <v>88</v>
      </c>
      <c r="D16" s="55" t="s">
        <v>89</v>
      </c>
      <c r="E16" s="56">
        <v>4</v>
      </c>
      <c r="F16" s="57" t="s">
        <v>87</v>
      </c>
      <c r="G16" s="58"/>
      <c r="H16" s="58">
        <f t="shared" si="0"/>
        <v>0</v>
      </c>
      <c r="I16" s="58"/>
      <c r="J16" s="58">
        <f t="shared" si="1"/>
        <v>0</v>
      </c>
      <c r="K16" s="59"/>
      <c r="L16" s="59">
        <f t="shared" si="2"/>
        <v>0</v>
      </c>
      <c r="M16" s="56"/>
      <c r="N16" s="56">
        <f t="shared" si="3"/>
        <v>0</v>
      </c>
      <c r="O16" s="57" t="s">
        <v>80</v>
      </c>
      <c r="P16" s="56"/>
      <c r="Q16" s="56"/>
      <c r="R16" s="56"/>
      <c r="S16" s="60"/>
      <c r="T16" s="60"/>
      <c r="U16" s="60" t="s">
        <v>68</v>
      </c>
      <c r="V16" s="61"/>
      <c r="W16" s="54" t="s">
        <v>81</v>
      </c>
      <c r="X16" s="54" t="s">
        <v>88</v>
      </c>
      <c r="Y16" s="57" t="s">
        <v>82</v>
      </c>
      <c r="Z16" s="57"/>
      <c r="AA16" s="57"/>
      <c r="AB16" s="57"/>
      <c r="AC16" s="57"/>
      <c r="AD16" s="57"/>
      <c r="AE16" s="57"/>
      <c r="AF16" s="57"/>
      <c r="AG16" s="57"/>
      <c r="AI16" s="4" t="s">
        <v>83</v>
      </c>
      <c r="AJ16" s="4" t="s">
        <v>84</v>
      </c>
    </row>
    <row r="17" spans="1:36">
      <c r="A17" s="52" t="s">
        <v>75</v>
      </c>
      <c r="B17" s="62" t="s">
        <v>76</v>
      </c>
      <c r="C17" s="54" t="s">
        <v>90</v>
      </c>
      <c r="D17" s="55" t="s">
        <v>91</v>
      </c>
      <c r="E17" s="56">
        <v>1</v>
      </c>
      <c r="F17" s="57" t="s">
        <v>87</v>
      </c>
      <c r="G17" s="58"/>
      <c r="H17" s="58">
        <f t="shared" si="0"/>
        <v>0</v>
      </c>
      <c r="I17" s="58"/>
      <c r="J17" s="58">
        <f t="shared" si="1"/>
        <v>0</v>
      </c>
      <c r="K17" s="59"/>
      <c r="L17" s="59">
        <f t="shared" si="2"/>
        <v>0</v>
      </c>
      <c r="M17" s="56"/>
      <c r="N17" s="56">
        <f t="shared" si="3"/>
        <v>0</v>
      </c>
      <c r="O17" s="57" t="s">
        <v>80</v>
      </c>
      <c r="P17" s="56"/>
      <c r="Q17" s="56"/>
      <c r="R17" s="56"/>
      <c r="S17" s="60"/>
      <c r="T17" s="60"/>
      <c r="U17" s="60" t="s">
        <v>68</v>
      </c>
      <c r="V17" s="61"/>
      <c r="W17" s="54" t="s">
        <v>81</v>
      </c>
      <c r="X17" s="54" t="s">
        <v>90</v>
      </c>
      <c r="Y17" s="57" t="s">
        <v>82</v>
      </c>
      <c r="Z17" s="57"/>
      <c r="AA17" s="57"/>
      <c r="AB17" s="57"/>
      <c r="AC17" s="57"/>
      <c r="AD17" s="57"/>
      <c r="AE17" s="57"/>
      <c r="AF17" s="57"/>
      <c r="AG17" s="57"/>
      <c r="AI17" s="4" t="s">
        <v>83</v>
      </c>
      <c r="AJ17" s="4" t="s">
        <v>84</v>
      </c>
    </row>
    <row r="18" spans="1:36">
      <c r="A18" s="52" t="s">
        <v>75</v>
      </c>
      <c r="B18" s="62" t="s">
        <v>76</v>
      </c>
      <c r="C18" s="54" t="s">
        <v>92</v>
      </c>
      <c r="D18" s="55" t="s">
        <v>93</v>
      </c>
      <c r="E18" s="56">
        <v>52</v>
      </c>
      <c r="F18" s="57" t="s">
        <v>94</v>
      </c>
      <c r="G18" s="58"/>
      <c r="H18" s="58">
        <f t="shared" si="0"/>
        <v>0</v>
      </c>
      <c r="I18" s="58"/>
      <c r="J18" s="58">
        <f t="shared" si="1"/>
        <v>0</v>
      </c>
      <c r="K18" s="59"/>
      <c r="L18" s="59">
        <f t="shared" si="2"/>
        <v>0</v>
      </c>
      <c r="M18" s="56"/>
      <c r="N18" s="56">
        <f t="shared" si="3"/>
        <v>0</v>
      </c>
      <c r="O18" s="57" t="s">
        <v>80</v>
      </c>
      <c r="P18" s="56"/>
      <c r="Q18" s="56"/>
      <c r="R18" s="56"/>
      <c r="S18" s="60"/>
      <c r="T18" s="60"/>
      <c r="U18" s="60" t="s">
        <v>68</v>
      </c>
      <c r="V18" s="61"/>
      <c r="W18" s="54" t="s">
        <v>81</v>
      </c>
      <c r="X18" s="54" t="s">
        <v>92</v>
      </c>
      <c r="Y18" s="57" t="s">
        <v>82</v>
      </c>
      <c r="Z18" s="57"/>
      <c r="AA18" s="57"/>
      <c r="AB18" s="57"/>
      <c r="AC18" s="57"/>
      <c r="AD18" s="57"/>
      <c r="AE18" s="57"/>
      <c r="AF18" s="57"/>
      <c r="AG18" s="57"/>
      <c r="AI18" s="4" t="s">
        <v>83</v>
      </c>
      <c r="AJ18" s="4" t="s">
        <v>84</v>
      </c>
    </row>
    <row r="19" spans="1:36">
      <c r="A19" s="52" t="s">
        <v>75</v>
      </c>
      <c r="B19" s="62" t="s">
        <v>76</v>
      </c>
      <c r="C19" s="54" t="s">
        <v>95</v>
      </c>
      <c r="D19" s="55" t="s">
        <v>96</v>
      </c>
      <c r="E19" s="56">
        <v>88</v>
      </c>
      <c r="F19" s="57" t="s">
        <v>94</v>
      </c>
      <c r="G19" s="58"/>
      <c r="H19" s="58">
        <f t="shared" si="0"/>
        <v>0</v>
      </c>
      <c r="I19" s="58"/>
      <c r="J19" s="58">
        <f t="shared" si="1"/>
        <v>0</v>
      </c>
      <c r="K19" s="59"/>
      <c r="L19" s="59">
        <f t="shared" si="2"/>
        <v>0</v>
      </c>
      <c r="M19" s="56"/>
      <c r="N19" s="56">
        <f t="shared" si="3"/>
        <v>0</v>
      </c>
      <c r="O19" s="57" t="s">
        <v>80</v>
      </c>
      <c r="P19" s="56"/>
      <c r="Q19" s="56"/>
      <c r="R19" s="56"/>
      <c r="S19" s="60"/>
      <c r="T19" s="60"/>
      <c r="U19" s="60" t="s">
        <v>68</v>
      </c>
      <c r="V19" s="61"/>
      <c r="W19" s="54" t="s">
        <v>81</v>
      </c>
      <c r="X19" s="54" t="s">
        <v>95</v>
      </c>
      <c r="Y19" s="57" t="s">
        <v>82</v>
      </c>
      <c r="Z19" s="57"/>
      <c r="AA19" s="57"/>
      <c r="AB19" s="57"/>
      <c r="AC19" s="57"/>
      <c r="AD19" s="57"/>
      <c r="AE19" s="57"/>
      <c r="AF19" s="57"/>
      <c r="AG19" s="57"/>
      <c r="AI19" s="4" t="s">
        <v>83</v>
      </c>
      <c r="AJ19" s="4" t="s">
        <v>84</v>
      </c>
    </row>
    <row r="20" spans="1:36">
      <c r="A20" s="52" t="s">
        <v>75</v>
      </c>
      <c r="B20" s="62" t="s">
        <v>76</v>
      </c>
      <c r="C20" s="54" t="s">
        <v>97</v>
      </c>
      <c r="D20" s="55" t="s">
        <v>98</v>
      </c>
      <c r="E20" s="56">
        <v>18</v>
      </c>
      <c r="F20" s="57" t="s">
        <v>94</v>
      </c>
      <c r="G20" s="58"/>
      <c r="H20" s="58">
        <f t="shared" si="0"/>
        <v>0</v>
      </c>
      <c r="I20" s="58"/>
      <c r="J20" s="58">
        <f t="shared" si="1"/>
        <v>0</v>
      </c>
      <c r="K20" s="59"/>
      <c r="L20" s="59">
        <f t="shared" si="2"/>
        <v>0</v>
      </c>
      <c r="M20" s="56"/>
      <c r="N20" s="56">
        <f t="shared" si="3"/>
        <v>0</v>
      </c>
      <c r="O20" s="57" t="s">
        <v>80</v>
      </c>
      <c r="P20" s="56"/>
      <c r="Q20" s="56"/>
      <c r="R20" s="56"/>
      <c r="S20" s="60"/>
      <c r="T20" s="60"/>
      <c r="U20" s="60" t="s">
        <v>68</v>
      </c>
      <c r="V20" s="61"/>
      <c r="W20" s="54" t="s">
        <v>81</v>
      </c>
      <c r="X20" s="54" t="s">
        <v>97</v>
      </c>
      <c r="Y20" s="57" t="s">
        <v>82</v>
      </c>
      <c r="Z20" s="57"/>
      <c r="AA20" s="57"/>
      <c r="AB20" s="57"/>
      <c r="AC20" s="57"/>
      <c r="AD20" s="57"/>
      <c r="AE20" s="57"/>
      <c r="AF20" s="57"/>
      <c r="AG20" s="57"/>
      <c r="AI20" s="4" t="s">
        <v>83</v>
      </c>
      <c r="AJ20" s="4" t="s">
        <v>84</v>
      </c>
    </row>
    <row r="21" spans="1:36">
      <c r="A21" s="52" t="s">
        <v>75</v>
      </c>
      <c r="B21" s="62" t="s">
        <v>76</v>
      </c>
      <c r="C21" s="54" t="s">
        <v>99</v>
      </c>
      <c r="D21" s="55" t="s">
        <v>100</v>
      </c>
      <c r="E21" s="56">
        <v>230</v>
      </c>
      <c r="F21" s="57" t="s">
        <v>79</v>
      </c>
      <c r="G21" s="58"/>
      <c r="H21" s="58">
        <f t="shared" si="0"/>
        <v>0</v>
      </c>
      <c r="I21" s="58"/>
      <c r="J21" s="58">
        <f t="shared" si="1"/>
        <v>0</v>
      </c>
      <c r="K21" s="59"/>
      <c r="L21" s="59">
        <f t="shared" si="2"/>
        <v>0</v>
      </c>
      <c r="M21" s="56"/>
      <c r="N21" s="56">
        <f t="shared" si="3"/>
        <v>0</v>
      </c>
      <c r="O21" s="57" t="s">
        <v>80</v>
      </c>
      <c r="P21" s="56"/>
      <c r="Q21" s="56"/>
      <c r="R21" s="56"/>
      <c r="S21" s="60"/>
      <c r="T21" s="60"/>
      <c r="U21" s="60" t="s">
        <v>68</v>
      </c>
      <c r="V21" s="61"/>
      <c r="W21" s="54" t="s">
        <v>81</v>
      </c>
      <c r="X21" s="54" t="s">
        <v>99</v>
      </c>
      <c r="Y21" s="57" t="s">
        <v>82</v>
      </c>
      <c r="Z21" s="57"/>
      <c r="AA21" s="57"/>
      <c r="AB21" s="57"/>
      <c r="AC21" s="57"/>
      <c r="AD21" s="57"/>
      <c r="AE21" s="57"/>
      <c r="AF21" s="57"/>
      <c r="AG21" s="57"/>
      <c r="AI21" s="4" t="s">
        <v>83</v>
      </c>
      <c r="AJ21" s="4" t="s">
        <v>84</v>
      </c>
    </row>
    <row r="22" spans="1:36">
      <c r="A22" s="52" t="s">
        <v>75</v>
      </c>
      <c r="B22" s="62" t="s">
        <v>76</v>
      </c>
      <c r="C22" s="54" t="s">
        <v>101</v>
      </c>
      <c r="D22" s="55" t="s">
        <v>102</v>
      </c>
      <c r="E22" s="56">
        <v>19</v>
      </c>
      <c r="F22" s="57" t="s">
        <v>103</v>
      </c>
      <c r="G22" s="58"/>
      <c r="H22" s="58">
        <f t="shared" si="0"/>
        <v>0</v>
      </c>
      <c r="I22" s="58"/>
      <c r="J22" s="58">
        <f t="shared" si="1"/>
        <v>0</v>
      </c>
      <c r="K22" s="59"/>
      <c r="L22" s="59">
        <f t="shared" si="2"/>
        <v>0</v>
      </c>
      <c r="M22" s="56"/>
      <c r="N22" s="56">
        <f t="shared" si="3"/>
        <v>0</v>
      </c>
      <c r="O22" s="57" t="s">
        <v>80</v>
      </c>
      <c r="P22" s="56"/>
      <c r="Q22" s="56"/>
      <c r="R22" s="56"/>
      <c r="S22" s="60"/>
      <c r="T22" s="60"/>
      <c r="U22" s="60" t="s">
        <v>68</v>
      </c>
      <c r="V22" s="61"/>
      <c r="W22" s="54" t="s">
        <v>81</v>
      </c>
      <c r="X22" s="54" t="s">
        <v>101</v>
      </c>
      <c r="Y22" s="57" t="s">
        <v>82</v>
      </c>
      <c r="Z22" s="57"/>
      <c r="AA22" s="57"/>
      <c r="AB22" s="57"/>
      <c r="AC22" s="57"/>
      <c r="AD22" s="57"/>
      <c r="AE22" s="57"/>
      <c r="AF22" s="57"/>
      <c r="AG22" s="57"/>
      <c r="AI22" s="4" t="s">
        <v>83</v>
      </c>
      <c r="AJ22" s="4" t="s">
        <v>84</v>
      </c>
    </row>
    <row r="23" spans="1:36">
      <c r="A23" s="52" t="s">
        <v>75</v>
      </c>
      <c r="B23" s="62" t="s">
        <v>76</v>
      </c>
      <c r="C23" s="54" t="s">
        <v>104</v>
      </c>
      <c r="D23" s="55" t="s">
        <v>105</v>
      </c>
      <c r="E23" s="56">
        <v>19</v>
      </c>
      <c r="F23" s="57" t="s">
        <v>103</v>
      </c>
      <c r="G23" s="58"/>
      <c r="H23" s="58">
        <f t="shared" si="0"/>
        <v>0</v>
      </c>
      <c r="I23" s="58"/>
      <c r="J23" s="58">
        <f t="shared" si="1"/>
        <v>0</v>
      </c>
      <c r="K23" s="59"/>
      <c r="L23" s="59">
        <f t="shared" si="2"/>
        <v>0</v>
      </c>
      <c r="M23" s="56"/>
      <c r="N23" s="56">
        <f t="shared" si="3"/>
        <v>0</v>
      </c>
      <c r="O23" s="57" t="s">
        <v>80</v>
      </c>
      <c r="P23" s="56"/>
      <c r="Q23" s="56"/>
      <c r="R23" s="56"/>
      <c r="S23" s="60"/>
      <c r="T23" s="60"/>
      <c r="U23" s="60" t="s">
        <v>68</v>
      </c>
      <c r="V23" s="61"/>
      <c r="W23" s="54" t="s">
        <v>81</v>
      </c>
      <c r="X23" s="54" t="s">
        <v>104</v>
      </c>
      <c r="Y23" s="57" t="s">
        <v>82</v>
      </c>
      <c r="Z23" s="57"/>
      <c r="AA23" s="57"/>
      <c r="AB23" s="57"/>
      <c r="AC23" s="57"/>
      <c r="AD23" s="57"/>
      <c r="AE23" s="57"/>
      <c r="AF23" s="57"/>
      <c r="AG23" s="57"/>
      <c r="AI23" s="4" t="s">
        <v>83</v>
      </c>
      <c r="AJ23" s="4" t="s">
        <v>84</v>
      </c>
    </row>
    <row r="24" spans="1:36" ht="25.5">
      <c r="A24" s="52" t="s">
        <v>75</v>
      </c>
      <c r="B24" s="62" t="s">
        <v>76</v>
      </c>
      <c r="C24" s="54" t="s">
        <v>106</v>
      </c>
      <c r="D24" s="55" t="s">
        <v>107</v>
      </c>
      <c r="E24" s="56">
        <v>82</v>
      </c>
      <c r="F24" s="57" t="s">
        <v>103</v>
      </c>
      <c r="G24" s="58"/>
      <c r="H24" s="58">
        <f t="shared" si="0"/>
        <v>0</v>
      </c>
      <c r="I24" s="58"/>
      <c r="J24" s="58">
        <f t="shared" si="1"/>
        <v>0</v>
      </c>
      <c r="K24" s="59"/>
      <c r="L24" s="59">
        <f t="shared" si="2"/>
        <v>0</v>
      </c>
      <c r="M24" s="56"/>
      <c r="N24" s="56">
        <f t="shared" si="3"/>
        <v>0</v>
      </c>
      <c r="O24" s="57" t="s">
        <v>80</v>
      </c>
      <c r="P24" s="56"/>
      <c r="Q24" s="56"/>
      <c r="R24" s="56"/>
      <c r="S24" s="60"/>
      <c r="T24" s="60"/>
      <c r="U24" s="60" t="s">
        <v>68</v>
      </c>
      <c r="V24" s="61"/>
      <c r="W24" s="54" t="s">
        <v>81</v>
      </c>
      <c r="X24" s="54" t="s">
        <v>106</v>
      </c>
      <c r="Y24" s="57" t="s">
        <v>82</v>
      </c>
      <c r="Z24" s="57"/>
      <c r="AA24" s="57"/>
      <c r="AB24" s="57"/>
      <c r="AC24" s="57"/>
      <c r="AD24" s="57"/>
      <c r="AE24" s="57"/>
      <c r="AF24" s="57"/>
      <c r="AG24" s="57"/>
      <c r="AI24" s="4" t="s">
        <v>83</v>
      </c>
      <c r="AJ24" s="4" t="s">
        <v>84</v>
      </c>
    </row>
    <row r="25" spans="1:36" ht="25.5">
      <c r="A25" s="52" t="s">
        <v>75</v>
      </c>
      <c r="B25" s="62" t="s">
        <v>76</v>
      </c>
      <c r="C25" s="54" t="s">
        <v>108</v>
      </c>
      <c r="D25" s="55" t="s">
        <v>109</v>
      </c>
      <c r="E25" s="56">
        <v>160</v>
      </c>
      <c r="F25" s="57" t="s">
        <v>103</v>
      </c>
      <c r="G25" s="58"/>
      <c r="H25" s="58">
        <f t="shared" si="0"/>
        <v>0</v>
      </c>
      <c r="I25" s="58"/>
      <c r="J25" s="58">
        <f t="shared" si="1"/>
        <v>0</v>
      </c>
      <c r="K25" s="59"/>
      <c r="L25" s="59">
        <f t="shared" si="2"/>
        <v>0</v>
      </c>
      <c r="M25" s="56"/>
      <c r="N25" s="56">
        <f t="shared" si="3"/>
        <v>0</v>
      </c>
      <c r="O25" s="57" t="s">
        <v>80</v>
      </c>
      <c r="P25" s="56"/>
      <c r="Q25" s="56"/>
      <c r="R25" s="56"/>
      <c r="S25" s="60"/>
      <c r="T25" s="60"/>
      <c r="U25" s="60" t="s">
        <v>68</v>
      </c>
      <c r="V25" s="61"/>
      <c r="W25" s="54" t="s">
        <v>81</v>
      </c>
      <c r="X25" s="54" t="s">
        <v>108</v>
      </c>
      <c r="Y25" s="57" t="s">
        <v>82</v>
      </c>
      <c r="Z25" s="57"/>
      <c r="AA25" s="57"/>
      <c r="AB25" s="57"/>
      <c r="AC25" s="57"/>
      <c r="AD25" s="57"/>
      <c r="AE25" s="57"/>
      <c r="AF25" s="57"/>
      <c r="AG25" s="57"/>
      <c r="AI25" s="4" t="s">
        <v>83</v>
      </c>
      <c r="AJ25" s="4" t="s">
        <v>84</v>
      </c>
    </row>
    <row r="26" spans="1:36" ht="25.5">
      <c r="A26" s="52" t="s">
        <v>75</v>
      </c>
      <c r="B26" s="62" t="s">
        <v>76</v>
      </c>
      <c r="C26" s="54" t="s">
        <v>110</v>
      </c>
      <c r="D26" s="55" t="s">
        <v>111</v>
      </c>
      <c r="E26" s="56">
        <v>54</v>
      </c>
      <c r="F26" s="57" t="s">
        <v>103</v>
      </c>
      <c r="G26" s="58"/>
      <c r="H26" s="58">
        <f t="shared" si="0"/>
        <v>0</v>
      </c>
      <c r="I26" s="58"/>
      <c r="J26" s="58">
        <f t="shared" si="1"/>
        <v>0</v>
      </c>
      <c r="K26" s="59"/>
      <c r="L26" s="59">
        <f t="shared" si="2"/>
        <v>0</v>
      </c>
      <c r="M26" s="56"/>
      <c r="N26" s="56">
        <f t="shared" si="3"/>
        <v>0</v>
      </c>
      <c r="O26" s="57" t="s">
        <v>80</v>
      </c>
      <c r="P26" s="56"/>
      <c r="Q26" s="56"/>
      <c r="R26" s="56"/>
      <c r="S26" s="60"/>
      <c r="T26" s="60"/>
      <c r="U26" s="60" t="s">
        <v>68</v>
      </c>
      <c r="V26" s="61"/>
      <c r="W26" s="54" t="s">
        <v>81</v>
      </c>
      <c r="X26" s="54" t="s">
        <v>110</v>
      </c>
      <c r="Y26" s="57" t="s">
        <v>82</v>
      </c>
      <c r="Z26" s="57"/>
      <c r="AA26" s="57"/>
      <c r="AB26" s="57"/>
      <c r="AC26" s="57"/>
      <c r="AD26" s="57"/>
      <c r="AE26" s="57"/>
      <c r="AF26" s="57"/>
      <c r="AG26" s="57"/>
      <c r="AI26" s="4" t="s">
        <v>83</v>
      </c>
      <c r="AJ26" s="4" t="s">
        <v>84</v>
      </c>
    </row>
    <row r="27" spans="1:36">
      <c r="A27" s="52" t="s">
        <v>75</v>
      </c>
      <c r="B27" s="62" t="s">
        <v>76</v>
      </c>
      <c r="C27" s="54" t="s">
        <v>112</v>
      </c>
      <c r="D27" s="55" t="s">
        <v>113</v>
      </c>
      <c r="E27" s="56">
        <v>423</v>
      </c>
      <c r="F27" s="57" t="s">
        <v>103</v>
      </c>
      <c r="G27" s="58"/>
      <c r="H27" s="58">
        <f t="shared" si="0"/>
        <v>0</v>
      </c>
      <c r="I27" s="58"/>
      <c r="J27" s="58">
        <f t="shared" si="1"/>
        <v>0</v>
      </c>
      <c r="K27" s="59"/>
      <c r="L27" s="59">
        <f t="shared" si="2"/>
        <v>0</v>
      </c>
      <c r="M27" s="56"/>
      <c r="N27" s="56">
        <f t="shared" si="3"/>
        <v>0</v>
      </c>
      <c r="O27" s="57" t="s">
        <v>80</v>
      </c>
      <c r="P27" s="56"/>
      <c r="Q27" s="56"/>
      <c r="R27" s="56"/>
      <c r="S27" s="60"/>
      <c r="T27" s="60"/>
      <c r="U27" s="60" t="s">
        <v>68</v>
      </c>
      <c r="V27" s="61"/>
      <c r="W27" s="54" t="s">
        <v>81</v>
      </c>
      <c r="X27" s="54" t="s">
        <v>112</v>
      </c>
      <c r="Y27" s="57" t="s">
        <v>82</v>
      </c>
      <c r="Z27" s="57"/>
      <c r="AA27" s="57"/>
      <c r="AB27" s="57"/>
      <c r="AC27" s="57"/>
      <c r="AD27" s="57"/>
      <c r="AE27" s="57"/>
      <c r="AF27" s="57"/>
      <c r="AG27" s="57"/>
      <c r="AI27" s="4" t="s">
        <v>83</v>
      </c>
      <c r="AJ27" s="4" t="s">
        <v>84</v>
      </c>
    </row>
    <row r="28" spans="1:36">
      <c r="A28" s="52" t="s">
        <v>75</v>
      </c>
      <c r="B28" s="62" t="s">
        <v>76</v>
      </c>
      <c r="C28" s="54" t="s">
        <v>114</v>
      </c>
      <c r="D28" s="55" t="s">
        <v>115</v>
      </c>
      <c r="E28" s="56">
        <v>233</v>
      </c>
      <c r="F28" s="57" t="s">
        <v>103</v>
      </c>
      <c r="G28" s="58"/>
      <c r="H28" s="58">
        <f t="shared" si="0"/>
        <v>0</v>
      </c>
      <c r="I28" s="58"/>
      <c r="J28" s="58">
        <f t="shared" si="1"/>
        <v>0</v>
      </c>
      <c r="K28" s="59"/>
      <c r="L28" s="59">
        <f t="shared" si="2"/>
        <v>0</v>
      </c>
      <c r="M28" s="56"/>
      <c r="N28" s="56">
        <f t="shared" si="3"/>
        <v>0</v>
      </c>
      <c r="O28" s="57" t="s">
        <v>80</v>
      </c>
      <c r="P28" s="56"/>
      <c r="Q28" s="56"/>
      <c r="R28" s="56"/>
      <c r="S28" s="60"/>
      <c r="T28" s="60"/>
      <c r="U28" s="60" t="s">
        <v>68</v>
      </c>
      <c r="V28" s="61"/>
      <c r="W28" s="54" t="s">
        <v>81</v>
      </c>
      <c r="X28" s="54" t="s">
        <v>114</v>
      </c>
      <c r="Y28" s="57" t="s">
        <v>82</v>
      </c>
      <c r="Z28" s="57"/>
      <c r="AA28" s="57"/>
      <c r="AB28" s="57"/>
      <c r="AC28" s="57"/>
      <c r="AD28" s="57"/>
      <c r="AE28" s="57"/>
      <c r="AF28" s="57"/>
      <c r="AG28" s="57"/>
      <c r="AI28" s="4" t="s">
        <v>83</v>
      </c>
      <c r="AJ28" s="4" t="s">
        <v>84</v>
      </c>
    </row>
    <row r="29" spans="1:36">
      <c r="A29" s="52" t="s">
        <v>75</v>
      </c>
      <c r="B29" s="62" t="s">
        <v>76</v>
      </c>
      <c r="C29" s="54" t="s">
        <v>116</v>
      </c>
      <c r="D29" s="55" t="s">
        <v>117</v>
      </c>
      <c r="E29" s="56">
        <v>12</v>
      </c>
      <c r="F29" s="57" t="s">
        <v>103</v>
      </c>
      <c r="G29" s="58"/>
      <c r="H29" s="58">
        <f t="shared" si="0"/>
        <v>0</v>
      </c>
      <c r="I29" s="58"/>
      <c r="J29" s="58">
        <f t="shared" si="1"/>
        <v>0</v>
      </c>
      <c r="K29" s="59"/>
      <c r="L29" s="59">
        <f t="shared" si="2"/>
        <v>0</v>
      </c>
      <c r="M29" s="56"/>
      <c r="N29" s="56">
        <f t="shared" si="3"/>
        <v>0</v>
      </c>
      <c r="O29" s="57" t="s">
        <v>80</v>
      </c>
      <c r="P29" s="56"/>
      <c r="Q29" s="56"/>
      <c r="R29" s="56"/>
      <c r="S29" s="60"/>
      <c r="T29" s="60"/>
      <c r="U29" s="60" t="s">
        <v>68</v>
      </c>
      <c r="V29" s="61"/>
      <c r="W29" s="54" t="s">
        <v>81</v>
      </c>
      <c r="X29" s="54" t="s">
        <v>116</v>
      </c>
      <c r="Y29" s="57" t="s">
        <v>82</v>
      </c>
      <c r="Z29" s="57"/>
      <c r="AA29" s="57"/>
      <c r="AB29" s="57"/>
      <c r="AC29" s="57"/>
      <c r="AD29" s="57"/>
      <c r="AE29" s="57"/>
      <c r="AF29" s="57"/>
      <c r="AG29" s="57"/>
      <c r="AI29" s="4" t="s">
        <v>83</v>
      </c>
      <c r="AJ29" s="4" t="s">
        <v>84</v>
      </c>
    </row>
    <row r="30" spans="1:36">
      <c r="A30" s="52" t="s">
        <v>75</v>
      </c>
      <c r="B30" s="62" t="s">
        <v>76</v>
      </c>
      <c r="C30" s="54" t="s">
        <v>118</v>
      </c>
      <c r="D30" s="55" t="s">
        <v>119</v>
      </c>
      <c r="E30" s="56">
        <v>3</v>
      </c>
      <c r="F30" s="57" t="s">
        <v>103</v>
      </c>
      <c r="G30" s="58"/>
      <c r="H30" s="58">
        <f t="shared" si="0"/>
        <v>0</v>
      </c>
      <c r="I30" s="58"/>
      <c r="J30" s="58">
        <f t="shared" si="1"/>
        <v>0</v>
      </c>
      <c r="K30" s="59"/>
      <c r="L30" s="59">
        <f t="shared" si="2"/>
        <v>0</v>
      </c>
      <c r="M30" s="56"/>
      <c r="N30" s="56">
        <f t="shared" si="3"/>
        <v>0</v>
      </c>
      <c r="O30" s="57" t="s">
        <v>80</v>
      </c>
      <c r="P30" s="56"/>
      <c r="Q30" s="56"/>
      <c r="R30" s="56"/>
      <c r="S30" s="60"/>
      <c r="T30" s="60"/>
      <c r="U30" s="60" t="s">
        <v>68</v>
      </c>
      <c r="V30" s="61"/>
      <c r="W30" s="54" t="s">
        <v>81</v>
      </c>
      <c r="X30" s="54" t="s">
        <v>118</v>
      </c>
      <c r="Y30" s="57" t="s">
        <v>82</v>
      </c>
      <c r="Z30" s="57"/>
      <c r="AA30" s="57"/>
      <c r="AB30" s="57"/>
      <c r="AC30" s="57"/>
      <c r="AD30" s="57"/>
      <c r="AE30" s="57"/>
      <c r="AF30" s="57"/>
      <c r="AG30" s="57"/>
      <c r="AI30" s="4" t="s">
        <v>83</v>
      </c>
      <c r="AJ30" s="4" t="s">
        <v>84</v>
      </c>
    </row>
    <row r="31" spans="1:36" ht="25.5">
      <c r="A31" s="52" t="s">
        <v>75</v>
      </c>
      <c r="B31" s="62" t="s">
        <v>76</v>
      </c>
      <c r="C31" s="54" t="s">
        <v>120</v>
      </c>
      <c r="D31" s="55" t="s">
        <v>121</v>
      </c>
      <c r="E31" s="56">
        <v>6</v>
      </c>
      <c r="F31" s="57" t="s">
        <v>79</v>
      </c>
      <c r="G31" s="58"/>
      <c r="H31" s="58">
        <f t="shared" si="0"/>
        <v>0</v>
      </c>
      <c r="I31" s="58"/>
      <c r="J31" s="58">
        <f t="shared" si="1"/>
        <v>0</v>
      </c>
      <c r="K31" s="59"/>
      <c r="L31" s="59">
        <f t="shared" si="2"/>
        <v>0</v>
      </c>
      <c r="M31" s="56"/>
      <c r="N31" s="56">
        <f t="shared" si="3"/>
        <v>0</v>
      </c>
      <c r="O31" s="57" t="s">
        <v>80</v>
      </c>
      <c r="P31" s="56"/>
      <c r="Q31" s="56"/>
      <c r="R31" s="56"/>
      <c r="S31" s="60"/>
      <c r="T31" s="60"/>
      <c r="U31" s="60" t="s">
        <v>68</v>
      </c>
      <c r="V31" s="61"/>
      <c r="W31" s="54" t="s">
        <v>81</v>
      </c>
      <c r="X31" s="54" t="s">
        <v>120</v>
      </c>
      <c r="Y31" s="57" t="s">
        <v>82</v>
      </c>
      <c r="Z31" s="57"/>
      <c r="AA31" s="57"/>
      <c r="AB31" s="57"/>
      <c r="AC31" s="57"/>
      <c r="AD31" s="57"/>
      <c r="AE31" s="57"/>
      <c r="AF31" s="57"/>
      <c r="AG31" s="57"/>
      <c r="AI31" s="4" t="s">
        <v>83</v>
      </c>
      <c r="AJ31" s="4" t="s">
        <v>84</v>
      </c>
    </row>
    <row r="32" spans="1:36" ht="25.5">
      <c r="A32" s="52" t="s">
        <v>75</v>
      </c>
      <c r="B32" s="62" t="s">
        <v>76</v>
      </c>
      <c r="C32" s="54" t="s">
        <v>122</v>
      </c>
      <c r="D32" s="55" t="s">
        <v>123</v>
      </c>
      <c r="E32" s="56">
        <v>158</v>
      </c>
      <c r="F32" s="57" t="s">
        <v>79</v>
      </c>
      <c r="G32" s="58"/>
      <c r="H32" s="58">
        <f t="shared" si="0"/>
        <v>0</v>
      </c>
      <c r="I32" s="58"/>
      <c r="J32" s="58">
        <f t="shared" si="1"/>
        <v>0</v>
      </c>
      <c r="K32" s="59"/>
      <c r="L32" s="59">
        <f t="shared" si="2"/>
        <v>0</v>
      </c>
      <c r="M32" s="56"/>
      <c r="N32" s="56">
        <f t="shared" si="3"/>
        <v>0</v>
      </c>
      <c r="O32" s="57" t="s">
        <v>80</v>
      </c>
      <c r="P32" s="56"/>
      <c r="Q32" s="56"/>
      <c r="R32" s="56"/>
      <c r="S32" s="60"/>
      <c r="T32" s="60"/>
      <c r="U32" s="60" t="s">
        <v>68</v>
      </c>
      <c r="V32" s="61"/>
      <c r="W32" s="54" t="s">
        <v>81</v>
      </c>
      <c r="X32" s="54" t="s">
        <v>122</v>
      </c>
      <c r="Y32" s="57" t="s">
        <v>82</v>
      </c>
      <c r="Z32" s="57"/>
      <c r="AA32" s="57"/>
      <c r="AB32" s="57"/>
      <c r="AC32" s="57"/>
      <c r="AD32" s="57"/>
      <c r="AE32" s="57"/>
      <c r="AF32" s="57"/>
      <c r="AG32" s="57"/>
      <c r="AI32" s="4" t="s">
        <v>83</v>
      </c>
      <c r="AJ32" s="4" t="s">
        <v>84</v>
      </c>
    </row>
    <row r="33" spans="1:36">
      <c r="A33" s="52" t="s">
        <v>75</v>
      </c>
      <c r="B33" s="62" t="s">
        <v>76</v>
      </c>
      <c r="C33" s="54" t="s">
        <v>124</v>
      </c>
      <c r="D33" s="55" t="s">
        <v>125</v>
      </c>
      <c r="E33" s="56">
        <v>6</v>
      </c>
      <c r="F33" s="57" t="s">
        <v>79</v>
      </c>
      <c r="G33" s="58"/>
      <c r="H33" s="58">
        <f t="shared" si="0"/>
        <v>0</v>
      </c>
      <c r="I33" s="58"/>
      <c r="J33" s="58">
        <f t="shared" si="1"/>
        <v>0</v>
      </c>
      <c r="K33" s="59"/>
      <c r="L33" s="59">
        <f t="shared" si="2"/>
        <v>0</v>
      </c>
      <c r="M33" s="56"/>
      <c r="N33" s="56">
        <f t="shared" si="3"/>
        <v>0</v>
      </c>
      <c r="O33" s="57" t="s">
        <v>80</v>
      </c>
      <c r="P33" s="56"/>
      <c r="Q33" s="56"/>
      <c r="R33" s="56"/>
      <c r="S33" s="60"/>
      <c r="T33" s="60"/>
      <c r="U33" s="60" t="s">
        <v>68</v>
      </c>
      <c r="V33" s="61"/>
      <c r="W33" s="54" t="s">
        <v>81</v>
      </c>
      <c r="X33" s="54" t="s">
        <v>124</v>
      </c>
      <c r="Y33" s="57" t="s">
        <v>82</v>
      </c>
      <c r="Z33" s="57"/>
      <c r="AA33" s="57"/>
      <c r="AB33" s="57"/>
      <c r="AC33" s="57"/>
      <c r="AD33" s="57"/>
      <c r="AE33" s="57"/>
      <c r="AF33" s="57"/>
      <c r="AG33" s="57"/>
      <c r="AI33" s="4" t="s">
        <v>83</v>
      </c>
      <c r="AJ33" s="4" t="s">
        <v>84</v>
      </c>
    </row>
    <row r="34" spans="1:36" ht="25.5">
      <c r="A34" s="52" t="s">
        <v>75</v>
      </c>
      <c r="B34" s="62" t="s">
        <v>76</v>
      </c>
      <c r="C34" s="54" t="s">
        <v>126</v>
      </c>
      <c r="D34" s="55" t="s">
        <v>127</v>
      </c>
      <c r="E34" s="56">
        <v>24</v>
      </c>
      <c r="F34" s="57" t="s">
        <v>79</v>
      </c>
      <c r="G34" s="58"/>
      <c r="H34" s="58">
        <f t="shared" si="0"/>
        <v>0</v>
      </c>
      <c r="I34" s="58"/>
      <c r="J34" s="58">
        <f t="shared" si="1"/>
        <v>0</v>
      </c>
      <c r="K34" s="59"/>
      <c r="L34" s="59">
        <f t="shared" si="2"/>
        <v>0</v>
      </c>
      <c r="M34" s="56"/>
      <c r="N34" s="56">
        <f t="shared" si="3"/>
        <v>0</v>
      </c>
      <c r="O34" s="57" t="s">
        <v>80</v>
      </c>
      <c r="P34" s="56"/>
      <c r="Q34" s="56"/>
      <c r="R34" s="56"/>
      <c r="S34" s="60"/>
      <c r="T34" s="60"/>
      <c r="U34" s="60" t="s">
        <v>68</v>
      </c>
      <c r="V34" s="61"/>
      <c r="W34" s="54" t="s">
        <v>81</v>
      </c>
      <c r="X34" s="54" t="s">
        <v>126</v>
      </c>
      <c r="Y34" s="57" t="s">
        <v>82</v>
      </c>
      <c r="Z34" s="57"/>
      <c r="AA34" s="57"/>
      <c r="AB34" s="57"/>
      <c r="AC34" s="57"/>
      <c r="AD34" s="57"/>
      <c r="AE34" s="57"/>
      <c r="AF34" s="57"/>
      <c r="AG34" s="57"/>
      <c r="AI34" s="4" t="s">
        <v>83</v>
      </c>
      <c r="AJ34" s="4" t="s">
        <v>84</v>
      </c>
    </row>
    <row r="35" spans="1:36" ht="25.5">
      <c r="A35" s="52" t="s">
        <v>75</v>
      </c>
      <c r="B35" s="62" t="s">
        <v>76</v>
      </c>
      <c r="C35" s="54" t="s">
        <v>128</v>
      </c>
      <c r="D35" s="55" t="s">
        <v>129</v>
      </c>
      <c r="E35" s="56">
        <v>6</v>
      </c>
      <c r="F35" s="57" t="s">
        <v>79</v>
      </c>
      <c r="G35" s="58"/>
      <c r="H35" s="58">
        <f t="shared" si="0"/>
        <v>0</v>
      </c>
      <c r="I35" s="58"/>
      <c r="J35" s="58">
        <f t="shared" si="1"/>
        <v>0</v>
      </c>
      <c r="K35" s="59"/>
      <c r="L35" s="59">
        <f t="shared" si="2"/>
        <v>0</v>
      </c>
      <c r="M35" s="56"/>
      <c r="N35" s="56">
        <f t="shared" si="3"/>
        <v>0</v>
      </c>
      <c r="O35" s="57" t="s">
        <v>80</v>
      </c>
      <c r="P35" s="56"/>
      <c r="Q35" s="56"/>
      <c r="R35" s="56"/>
      <c r="S35" s="60"/>
      <c r="T35" s="60"/>
      <c r="U35" s="60" t="s">
        <v>68</v>
      </c>
      <c r="V35" s="61"/>
      <c r="W35" s="54" t="s">
        <v>81</v>
      </c>
      <c r="X35" s="54" t="s">
        <v>128</v>
      </c>
      <c r="Y35" s="57" t="s">
        <v>82</v>
      </c>
      <c r="Z35" s="57"/>
      <c r="AA35" s="57"/>
      <c r="AB35" s="57"/>
      <c r="AC35" s="57"/>
      <c r="AD35" s="57"/>
      <c r="AE35" s="57"/>
      <c r="AF35" s="57"/>
      <c r="AG35" s="57"/>
      <c r="AI35" s="4" t="s">
        <v>83</v>
      </c>
      <c r="AJ35" s="4" t="s">
        <v>84</v>
      </c>
    </row>
    <row r="36" spans="1:36">
      <c r="A36" s="52" t="s">
        <v>75</v>
      </c>
      <c r="B36" s="62" t="s">
        <v>76</v>
      </c>
      <c r="C36" s="54" t="s">
        <v>130</v>
      </c>
      <c r="D36" s="55" t="s">
        <v>131</v>
      </c>
      <c r="E36" s="56">
        <v>6</v>
      </c>
      <c r="F36" s="57" t="s">
        <v>79</v>
      </c>
      <c r="G36" s="58"/>
      <c r="H36" s="58">
        <f t="shared" si="0"/>
        <v>0</v>
      </c>
      <c r="I36" s="58"/>
      <c r="J36" s="58">
        <f t="shared" si="1"/>
        <v>0</v>
      </c>
      <c r="K36" s="59"/>
      <c r="L36" s="59">
        <f t="shared" si="2"/>
        <v>0</v>
      </c>
      <c r="M36" s="56"/>
      <c r="N36" s="56">
        <f t="shared" si="3"/>
        <v>0</v>
      </c>
      <c r="O36" s="57" t="s">
        <v>80</v>
      </c>
      <c r="P36" s="56"/>
      <c r="Q36" s="56"/>
      <c r="R36" s="56"/>
      <c r="S36" s="60"/>
      <c r="T36" s="60"/>
      <c r="U36" s="60" t="s">
        <v>68</v>
      </c>
      <c r="V36" s="61"/>
      <c r="W36" s="54" t="s">
        <v>81</v>
      </c>
      <c r="X36" s="54" t="s">
        <v>130</v>
      </c>
      <c r="Y36" s="57" t="s">
        <v>82</v>
      </c>
      <c r="Z36" s="57"/>
      <c r="AA36" s="57"/>
      <c r="AB36" s="57"/>
      <c r="AC36" s="57"/>
      <c r="AD36" s="57"/>
      <c r="AE36" s="57"/>
      <c r="AF36" s="57"/>
      <c r="AG36" s="57"/>
      <c r="AI36" s="4" t="s">
        <v>83</v>
      </c>
      <c r="AJ36" s="4" t="s">
        <v>84</v>
      </c>
    </row>
    <row r="37" spans="1:36" ht="25.5">
      <c r="A37" s="52" t="s">
        <v>75</v>
      </c>
      <c r="B37" s="62" t="s">
        <v>76</v>
      </c>
      <c r="C37" s="54" t="s">
        <v>132</v>
      </c>
      <c r="D37" s="55" t="s">
        <v>133</v>
      </c>
      <c r="E37" s="56">
        <v>20</v>
      </c>
      <c r="F37" s="57" t="s">
        <v>53</v>
      </c>
      <c r="G37" s="58"/>
      <c r="H37" s="58">
        <f t="shared" si="0"/>
        <v>0</v>
      </c>
      <c r="I37" s="58"/>
      <c r="J37" s="58">
        <f t="shared" si="1"/>
        <v>0</v>
      </c>
      <c r="K37" s="59"/>
      <c r="L37" s="59">
        <f t="shared" si="2"/>
        <v>0</v>
      </c>
      <c r="M37" s="56"/>
      <c r="N37" s="56">
        <f t="shared" si="3"/>
        <v>0</v>
      </c>
      <c r="O37" s="57" t="s">
        <v>80</v>
      </c>
      <c r="P37" s="56"/>
      <c r="Q37" s="56"/>
      <c r="R37" s="56"/>
      <c r="S37" s="60"/>
      <c r="T37" s="60"/>
      <c r="U37" s="60" t="s">
        <v>68</v>
      </c>
      <c r="V37" s="61"/>
      <c r="W37" s="54" t="s">
        <v>81</v>
      </c>
      <c r="X37" s="54" t="s">
        <v>132</v>
      </c>
      <c r="Y37" s="57" t="s">
        <v>82</v>
      </c>
      <c r="Z37" s="57"/>
      <c r="AA37" s="57"/>
      <c r="AB37" s="57"/>
      <c r="AC37" s="57"/>
      <c r="AD37" s="57"/>
      <c r="AE37" s="57"/>
      <c r="AF37" s="57"/>
      <c r="AG37" s="57"/>
      <c r="AI37" s="4" t="s">
        <v>83</v>
      </c>
      <c r="AJ37" s="4" t="s">
        <v>84</v>
      </c>
    </row>
    <row r="38" spans="1:36">
      <c r="A38" s="52"/>
      <c r="B38" s="62"/>
      <c r="C38" s="54"/>
      <c r="D38" s="63" t="s">
        <v>134</v>
      </c>
      <c r="E38" s="64">
        <f>J38</f>
        <v>0</v>
      </c>
      <c r="F38" s="57"/>
      <c r="G38" s="58"/>
      <c r="H38" s="64">
        <f>SUM(H12:H37)</f>
        <v>0</v>
      </c>
      <c r="I38" s="64">
        <f>SUM(I12:I37)</f>
        <v>0</v>
      </c>
      <c r="J38" s="64">
        <f>SUM(J12:J37)</f>
        <v>0</v>
      </c>
      <c r="K38" s="59"/>
      <c r="L38" s="65">
        <f>SUM(L12:L37)</f>
        <v>0</v>
      </c>
      <c r="M38" s="56"/>
      <c r="N38" s="66">
        <f>SUM(N12:N37)</f>
        <v>0</v>
      </c>
      <c r="O38" s="57"/>
      <c r="P38" s="56"/>
      <c r="Q38" s="56"/>
      <c r="R38" s="56"/>
      <c r="S38" s="60"/>
      <c r="T38" s="60"/>
      <c r="U38" s="60"/>
      <c r="V38" s="61">
        <f>SUM(V12:V37)</f>
        <v>0</v>
      </c>
      <c r="W38" s="57"/>
      <c r="X38" s="57"/>
      <c r="Y38" s="57"/>
      <c r="Z38" s="57"/>
      <c r="AA38" s="57"/>
      <c r="AB38" s="57"/>
      <c r="AC38" s="57"/>
      <c r="AD38" s="57"/>
      <c r="AE38" s="57"/>
      <c r="AF38" s="57"/>
      <c r="AG38" s="57"/>
    </row>
    <row r="39" spans="1:36">
      <c r="A39" s="52"/>
      <c r="B39" s="62"/>
      <c r="C39" s="54"/>
      <c r="D39" s="55"/>
      <c r="E39" s="56"/>
      <c r="F39" s="57"/>
      <c r="G39" s="58"/>
      <c r="H39" s="58"/>
      <c r="I39" s="58"/>
      <c r="J39" s="58"/>
      <c r="K39" s="59"/>
      <c r="L39" s="59"/>
      <c r="M39" s="56"/>
      <c r="N39" s="56"/>
      <c r="O39" s="57"/>
      <c r="P39" s="56"/>
      <c r="Q39" s="56"/>
      <c r="R39" s="56"/>
      <c r="S39" s="60"/>
      <c r="T39" s="60"/>
      <c r="U39" s="60"/>
      <c r="V39" s="61"/>
      <c r="W39" s="57"/>
      <c r="X39" s="57"/>
      <c r="Y39" s="57"/>
      <c r="Z39" s="57"/>
      <c r="AA39" s="57"/>
      <c r="AB39" s="57"/>
      <c r="AC39" s="57"/>
      <c r="AD39" s="57"/>
      <c r="AE39" s="57"/>
      <c r="AF39" s="57"/>
      <c r="AG39" s="57"/>
    </row>
    <row r="40" spans="1:36">
      <c r="A40" s="52"/>
      <c r="B40" s="62"/>
      <c r="C40" s="54"/>
      <c r="D40" s="63" t="s">
        <v>135</v>
      </c>
      <c r="E40" s="64">
        <f>J40</f>
        <v>0</v>
      </c>
      <c r="F40" s="57"/>
      <c r="G40" s="58"/>
      <c r="H40" s="64">
        <f>+H38</f>
        <v>0</v>
      </c>
      <c r="I40" s="64">
        <f>+I38</f>
        <v>0</v>
      </c>
      <c r="J40" s="64">
        <f>+J38</f>
        <v>0</v>
      </c>
      <c r="K40" s="59"/>
      <c r="L40" s="65">
        <f>+L38</f>
        <v>0</v>
      </c>
      <c r="M40" s="56"/>
      <c r="N40" s="66">
        <f>+N38</f>
        <v>0</v>
      </c>
      <c r="O40" s="57"/>
      <c r="P40" s="56"/>
      <c r="Q40" s="56"/>
      <c r="R40" s="56"/>
      <c r="S40" s="60"/>
      <c r="T40" s="60"/>
      <c r="U40" s="60"/>
      <c r="V40" s="61">
        <f>+V38</f>
        <v>0</v>
      </c>
      <c r="W40" s="57"/>
      <c r="X40" s="57"/>
      <c r="Y40" s="57"/>
      <c r="Z40" s="57"/>
      <c r="AA40" s="57"/>
      <c r="AB40" s="57"/>
      <c r="AC40" s="57"/>
      <c r="AD40" s="57"/>
      <c r="AE40" s="57"/>
      <c r="AF40" s="57"/>
      <c r="AG40" s="57"/>
    </row>
    <row r="41" spans="1:36">
      <c r="A41" s="52"/>
      <c r="B41" s="62"/>
      <c r="C41" s="54"/>
      <c r="D41" s="55"/>
      <c r="E41" s="56"/>
      <c r="F41" s="57"/>
      <c r="G41" s="58"/>
      <c r="H41" s="58"/>
      <c r="I41" s="58"/>
      <c r="J41" s="58"/>
      <c r="K41" s="59"/>
      <c r="L41" s="59"/>
      <c r="M41" s="56"/>
      <c r="N41" s="56"/>
      <c r="O41" s="57"/>
      <c r="P41" s="56"/>
      <c r="Q41" s="56"/>
      <c r="R41" s="56"/>
      <c r="S41" s="60"/>
      <c r="T41" s="60"/>
      <c r="U41" s="60"/>
      <c r="V41" s="61"/>
      <c r="W41" s="57"/>
      <c r="X41" s="57"/>
      <c r="Y41" s="57"/>
      <c r="Z41" s="57"/>
      <c r="AA41" s="57"/>
      <c r="AB41" s="57"/>
      <c r="AC41" s="57"/>
      <c r="AD41" s="57"/>
      <c r="AE41" s="57"/>
      <c r="AF41" s="57"/>
      <c r="AG41" s="57"/>
    </row>
    <row r="42" spans="1:36">
      <c r="A42" s="52"/>
      <c r="B42" s="62"/>
      <c r="C42" s="54"/>
      <c r="D42" s="67" t="s">
        <v>136</v>
      </c>
      <c r="E42" s="64">
        <f>J42</f>
        <v>0</v>
      </c>
      <c r="F42" s="57"/>
      <c r="G42" s="58"/>
      <c r="H42" s="64">
        <f>+H40</f>
        <v>0</v>
      </c>
      <c r="I42" s="64">
        <f>+I40</f>
        <v>0</v>
      </c>
      <c r="J42" s="64">
        <f>+J40</f>
        <v>0</v>
      </c>
      <c r="K42" s="59"/>
      <c r="L42" s="65">
        <f>+L40</f>
        <v>0</v>
      </c>
      <c r="M42" s="56"/>
      <c r="N42" s="66">
        <f>+N40</f>
        <v>0</v>
      </c>
      <c r="O42" s="57"/>
      <c r="P42" s="56"/>
      <c r="Q42" s="56"/>
      <c r="R42" s="56"/>
      <c r="S42" s="60"/>
      <c r="T42" s="60"/>
      <c r="U42" s="60"/>
      <c r="V42" s="61">
        <f>+V40</f>
        <v>0</v>
      </c>
      <c r="W42" s="57"/>
      <c r="X42" s="57"/>
      <c r="Y42" s="57"/>
      <c r="Z42" s="57"/>
      <c r="AA42" s="57"/>
      <c r="AB42" s="57"/>
      <c r="AC42" s="57"/>
      <c r="AD42" s="57"/>
      <c r="AE42" s="57"/>
      <c r="AF42" s="57"/>
      <c r="AG42" s="57"/>
    </row>
  </sheetData>
  <printOptions horizontalCentered="1"/>
  <pageMargins left="0.39305600000000002" right="0.35416700000000001" top="0.62916700000000003" bottom="0.59027799999999997" header="0.51180599999999998" footer="0.35416700000000001"/>
  <pageSetup paperSize="9" fitToWidth="0" orientation="portrait" r:id="rId1"/>
  <headerFooter>
    <oddFooter>&amp;R&amp;"Arial Narrow"&amp;8Strana &amp;P</oddFooter>
  </headerFooter>
  <extLst>
    <ext uri="smNativeData">
      <pm:sheetPrefs xmlns:pm="smNativeData" day="1606755905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Zadanie</vt:lpstr>
      <vt:lpstr>Zadanie!Názvy_tlače</vt:lpstr>
      <vt:lpstr>Zadanie!Oblasť_tlače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JaroM</dc:creator>
  <cp:keywords/>
  <dc:description/>
  <cp:lastModifiedBy>Ing. Nikola Bérešová</cp:lastModifiedBy>
  <cp:revision>0</cp:revision>
  <cp:lastPrinted>2016-04-18T11:45:00Z</cp:lastPrinted>
  <dcterms:created xsi:type="dcterms:W3CDTF">1999-04-06T07:39:00Z</dcterms:created>
  <dcterms:modified xsi:type="dcterms:W3CDTF">2022-03-18T13:16:01Z</dcterms:modified>
</cp:coreProperties>
</file>